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19200" windowHeight="7310" activeTab="3"/>
  </bookViews>
  <sheets>
    <sheet name="1 смена" sheetId="1" r:id="rId1"/>
    <sheet name="2 смена" sheetId="2" r:id="rId2"/>
    <sheet name="1 смена ОВЗ" sheetId="3" r:id="rId3"/>
    <sheet name="2 смена ОВЗ" sheetId="4" r:id="rId4"/>
  </sheets>
  <calcPr calcId="152511"/>
</workbook>
</file>

<file path=xl/calcChain.xml><?xml version="1.0" encoding="utf-8"?>
<calcChain xmlns="http://schemas.openxmlformats.org/spreadsheetml/2006/main">
  <c r="B195" i="4" l="1"/>
  <c r="A195" i="4"/>
  <c r="L194" i="4"/>
  <c r="J194" i="4"/>
  <c r="I194" i="4"/>
  <c r="H194" i="4"/>
  <c r="G194" i="4"/>
  <c r="F194" i="4"/>
  <c r="B185" i="4"/>
  <c r="A185" i="4"/>
  <c r="L184" i="4"/>
  <c r="L195" i="4" s="1"/>
  <c r="J184" i="4"/>
  <c r="J195" i="4" s="1"/>
  <c r="I184" i="4"/>
  <c r="I195" i="4" s="1"/>
  <c r="H184" i="4"/>
  <c r="H195" i="4" s="1"/>
  <c r="G184" i="4"/>
  <c r="G195" i="4" s="1"/>
  <c r="F184" i="4"/>
  <c r="F195" i="4" s="1"/>
  <c r="B176" i="4"/>
  <c r="A176" i="4"/>
  <c r="L175" i="4"/>
  <c r="J175" i="4"/>
  <c r="I175" i="4"/>
  <c r="H175" i="4"/>
  <c r="G175" i="4"/>
  <c r="F175" i="4"/>
  <c r="B166" i="4"/>
  <c r="A166" i="4"/>
  <c r="L165" i="4"/>
  <c r="L176" i="4" s="1"/>
  <c r="J165" i="4"/>
  <c r="J176" i="4" s="1"/>
  <c r="I165" i="4"/>
  <c r="I176" i="4" s="1"/>
  <c r="H165" i="4"/>
  <c r="H176" i="4" s="1"/>
  <c r="G165" i="4"/>
  <c r="G176" i="4" s="1"/>
  <c r="F165" i="4"/>
  <c r="F176" i="4" s="1"/>
  <c r="B157" i="4"/>
  <c r="A157" i="4"/>
  <c r="L156" i="4"/>
  <c r="J156" i="4"/>
  <c r="I156" i="4"/>
  <c r="H156" i="4"/>
  <c r="G156" i="4"/>
  <c r="F156" i="4"/>
  <c r="B147" i="4"/>
  <c r="A147" i="4"/>
  <c r="L146" i="4"/>
  <c r="L157" i="4" s="1"/>
  <c r="J146" i="4"/>
  <c r="J157" i="4" s="1"/>
  <c r="I146" i="4"/>
  <c r="I157" i="4" s="1"/>
  <c r="H146" i="4"/>
  <c r="H157" i="4" s="1"/>
  <c r="G146" i="4"/>
  <c r="G157" i="4" s="1"/>
  <c r="F146" i="4"/>
  <c r="F157" i="4" s="1"/>
  <c r="B138" i="4"/>
  <c r="A138" i="4"/>
  <c r="L137" i="4"/>
  <c r="J137" i="4"/>
  <c r="I137" i="4"/>
  <c r="H137" i="4"/>
  <c r="G137" i="4"/>
  <c r="F137" i="4"/>
  <c r="B128" i="4"/>
  <c r="A128" i="4"/>
  <c r="L127" i="4"/>
  <c r="L138" i="4" s="1"/>
  <c r="J127" i="4"/>
  <c r="J138" i="4" s="1"/>
  <c r="I127" i="4"/>
  <c r="I138" i="4" s="1"/>
  <c r="H127" i="4"/>
  <c r="H138" i="4" s="1"/>
  <c r="G127" i="4"/>
  <c r="G138" i="4" s="1"/>
  <c r="F127" i="4"/>
  <c r="F138" i="4" s="1"/>
  <c r="B119" i="4"/>
  <c r="A119" i="4"/>
  <c r="L118" i="4"/>
  <c r="J118" i="4"/>
  <c r="I118" i="4"/>
  <c r="H118" i="4"/>
  <c r="G118" i="4"/>
  <c r="F118" i="4"/>
  <c r="B109" i="4"/>
  <c r="A109" i="4"/>
  <c r="L108" i="4"/>
  <c r="L119" i="4" s="1"/>
  <c r="J108" i="4"/>
  <c r="J119" i="4" s="1"/>
  <c r="I108" i="4"/>
  <c r="I119" i="4" s="1"/>
  <c r="H108" i="4"/>
  <c r="H119" i="4" s="1"/>
  <c r="G108" i="4"/>
  <c r="G119" i="4" s="1"/>
  <c r="F108" i="4"/>
  <c r="F119" i="4" s="1"/>
  <c r="B100" i="4"/>
  <c r="A100" i="4"/>
  <c r="L99" i="4"/>
  <c r="J99" i="4"/>
  <c r="I99" i="4"/>
  <c r="H99" i="4"/>
  <c r="G99" i="4"/>
  <c r="F99" i="4"/>
  <c r="B90" i="4"/>
  <c r="A90" i="4"/>
  <c r="L89" i="4"/>
  <c r="L100" i="4" s="1"/>
  <c r="J89" i="4"/>
  <c r="J100" i="4" s="1"/>
  <c r="I89" i="4"/>
  <c r="I100" i="4" s="1"/>
  <c r="H89" i="4"/>
  <c r="H100" i="4" s="1"/>
  <c r="G89" i="4"/>
  <c r="G100" i="4" s="1"/>
  <c r="F89" i="4"/>
  <c r="F100" i="4" s="1"/>
  <c r="B81" i="4"/>
  <c r="A81" i="4"/>
  <c r="L80" i="4"/>
  <c r="J80" i="4"/>
  <c r="I80" i="4"/>
  <c r="H80" i="4"/>
  <c r="G80" i="4"/>
  <c r="F80" i="4"/>
  <c r="B71" i="4"/>
  <c r="A71" i="4"/>
  <c r="L70" i="4"/>
  <c r="L81" i="4" s="1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L61" i="4"/>
  <c r="J61" i="4"/>
  <c r="I61" i="4"/>
  <c r="H61" i="4"/>
  <c r="G61" i="4"/>
  <c r="F61" i="4"/>
  <c r="B52" i="4"/>
  <c r="A52" i="4"/>
  <c r="L51" i="4"/>
  <c r="L62" i="4" s="1"/>
  <c r="J51" i="4"/>
  <c r="J62" i="4" s="1"/>
  <c r="I51" i="4"/>
  <c r="I62" i="4" s="1"/>
  <c r="H51" i="4"/>
  <c r="H62" i="4" s="1"/>
  <c r="G51" i="4"/>
  <c r="G62" i="4" s="1"/>
  <c r="F51" i="4"/>
  <c r="F62" i="4" s="1"/>
  <c r="B43" i="4"/>
  <c r="A43" i="4"/>
  <c r="L42" i="4"/>
  <c r="J42" i="4"/>
  <c r="I42" i="4"/>
  <c r="H42" i="4"/>
  <c r="G42" i="4"/>
  <c r="F42" i="4"/>
  <c r="B33" i="4"/>
  <c r="A33" i="4"/>
  <c r="L32" i="4"/>
  <c r="L43" i="4" s="1"/>
  <c r="J32" i="4"/>
  <c r="J43" i="4" s="1"/>
  <c r="I32" i="4"/>
  <c r="I43" i="4" s="1"/>
  <c r="H32" i="4"/>
  <c r="H43" i="4" s="1"/>
  <c r="G32" i="4"/>
  <c r="G43" i="4" s="1"/>
  <c r="F32" i="4"/>
  <c r="F43" i="4" s="1"/>
  <c r="B24" i="4"/>
  <c r="A24" i="4"/>
  <c r="L23" i="4"/>
  <c r="J23" i="4"/>
  <c r="I23" i="4"/>
  <c r="H23" i="4"/>
  <c r="G23" i="4"/>
  <c r="F23" i="4"/>
  <c r="B14" i="4"/>
  <c r="A14" i="4"/>
  <c r="L13" i="4"/>
  <c r="L24" i="4" s="1"/>
  <c r="L196" i="4" s="1"/>
  <c r="J13" i="4"/>
  <c r="J24" i="4" s="1"/>
  <c r="J196" i="4" s="1"/>
  <c r="I13" i="4"/>
  <c r="I24" i="4" s="1"/>
  <c r="I196" i="4" s="1"/>
  <c r="H13" i="4"/>
  <c r="H24" i="4" s="1"/>
  <c r="H196" i="4" s="1"/>
  <c r="G13" i="4"/>
  <c r="G24" i="4" s="1"/>
  <c r="G196" i="4" s="1"/>
  <c r="F13" i="4"/>
  <c r="F24" i="4" s="1"/>
  <c r="F196" i="4" s="1"/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L196" i="3" s="1"/>
  <c r="J13" i="3"/>
  <c r="J24" i="3" s="1"/>
  <c r="J196" i="3" s="1"/>
  <c r="I13" i="3"/>
  <c r="I24" i="3" s="1"/>
  <c r="I196" i="3" s="1"/>
  <c r="H13" i="3"/>
  <c r="H24" i="3" s="1"/>
  <c r="H196" i="3" s="1"/>
  <c r="G13" i="3"/>
  <c r="G24" i="3" s="1"/>
  <c r="G196" i="3" s="1"/>
  <c r="F13" i="3"/>
  <c r="F24" i="3" s="1"/>
  <c r="F196" i="3" s="1"/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I24" i="1" l="1"/>
  <c r="J24" i="1"/>
  <c r="G157" i="1"/>
  <c r="H127" i="1"/>
  <c r="H138" i="1" s="1"/>
  <c r="G127" i="1"/>
  <c r="G138" i="1" s="1"/>
  <c r="J127" i="1"/>
  <c r="J138" i="1" s="1"/>
  <c r="F127" i="1"/>
  <c r="F138" i="1" s="1"/>
  <c r="F196" i="1" s="1"/>
  <c r="H196" i="1"/>
  <c r="G195" i="1"/>
  <c r="J81" i="1"/>
  <c r="L100" i="1"/>
  <c r="L196" i="1"/>
  <c r="I119" i="1"/>
  <c r="G196" i="1" l="1"/>
  <c r="J196" i="1"/>
  <c r="I127" i="1"/>
  <c r="I138" i="1" s="1"/>
  <c r="I196" i="1" s="1"/>
</calcChain>
</file>

<file path=xl/sharedStrings.xml><?xml version="1.0" encoding="utf-8"?>
<sst xmlns="http://schemas.openxmlformats.org/spreadsheetml/2006/main" count="1109" uniqueCount="116">
  <si>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</si>
  <si>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</si>
  <si>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</si>
  <si>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</si>
  <si>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</si>
  <si>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</si>
  <si>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</si>
  <si>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</si>
  <si>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</si>
  <si>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</si>
  <si>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</si>
  <si>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</si>
  <si>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</si>
  <si>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</si>
  <si>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</si>
  <si>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</si>
  <si>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</si>
  <si>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</si>
  <si>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</si>
  <si>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</si>
  <si>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</si>
  <si>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</si>
  <si>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</si>
  <si>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</si>
  <si>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</si>
  <si>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</si>
  <si>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</si>
  <si>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</si>
  <si>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</si>
  <si>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</si>
  <si>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</si>
  <si>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</si>
  <si>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</si>
  <si>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</si>
  <si>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</si>
  <si>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</si>
  <si>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</si>
  <si>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</si>
  <si>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</si>
  <si>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44 г. Томска</t>
  </si>
  <si>
    <t>Директор</t>
  </si>
  <si>
    <t>А.Г. Расторгуева</t>
  </si>
  <si>
    <t>Каша молочная из риса с маслом</t>
  </si>
  <si>
    <t>Какао с молоком</t>
  </si>
  <si>
    <t>Пшеничный</t>
  </si>
  <si>
    <t>пр</t>
  </si>
  <si>
    <t>Яблоко</t>
  </si>
  <si>
    <t>Чай с лимоном и сахаром</t>
  </si>
  <si>
    <t>Запеканка из творога со сгущенным молоком</t>
  </si>
  <si>
    <t>Чай с сахаром</t>
  </si>
  <si>
    <t>Батон бутербродный</t>
  </si>
  <si>
    <t>Масло сливочное</t>
  </si>
  <si>
    <t>Суп молочный с крупой</t>
  </si>
  <si>
    <t>Кофейный напиток с молоком</t>
  </si>
  <si>
    <t>Птица (филе) тушёная в соусе</t>
  </si>
  <si>
    <t>Каша гречневая рассыпчатая</t>
  </si>
  <si>
    <t>Макароны отварные с сыром</t>
  </si>
  <si>
    <t>Плов из птицы</t>
  </si>
  <si>
    <t>Огурец свежий</t>
  </si>
  <si>
    <t>Печенье</t>
  </si>
  <si>
    <t>200/10</t>
  </si>
  <si>
    <t>217/7/10</t>
  </si>
  <si>
    <t>Сыр порционно</t>
  </si>
  <si>
    <t>Каша молочная из риса и пшена с маслом</t>
  </si>
  <si>
    <t>130/20</t>
  </si>
  <si>
    <t>Каша молочная пшённая с маслом</t>
  </si>
  <si>
    <t>Суп картофельный с крупой</t>
  </si>
  <si>
    <t>Котлета из птицы с соусом</t>
  </si>
  <si>
    <t>70/30</t>
  </si>
  <si>
    <t>Макаронные изделия отварные</t>
  </si>
  <si>
    <t>Компот из свежих плодов</t>
  </si>
  <si>
    <t>Хлеб пшеничный</t>
  </si>
  <si>
    <t>Хлеб ржано-пшеничный</t>
  </si>
  <si>
    <t>Помидор</t>
  </si>
  <si>
    <t>Щи из свежей капусты с картофелем со сметаной</t>
  </si>
  <si>
    <t>Тефтель рыбный с соусом</t>
  </si>
  <si>
    <t>Картофельное пюре</t>
  </si>
  <si>
    <t>Компот из смеси сухофруктов</t>
  </si>
  <si>
    <t>Рассольник ленинградский со сметаной</t>
  </si>
  <si>
    <t>Напиток витаминный</t>
  </si>
  <si>
    <t>Борщ с капустой и картофелем со сметаной</t>
  </si>
  <si>
    <t>Тефтели из мяса с соусом сметанным</t>
  </si>
  <si>
    <t>Сок нектар</t>
  </si>
  <si>
    <t>Суп картофельный с бобовыми</t>
  </si>
  <si>
    <t>Биточки мясные</t>
  </si>
  <si>
    <t>Филе птицы отварное с соусом</t>
  </si>
  <si>
    <t>Напиток из шиповника</t>
  </si>
  <si>
    <t>Печень по-строгановски</t>
  </si>
  <si>
    <t>Рис с овощами</t>
  </si>
  <si>
    <t>7-11 лет ОВЗ</t>
  </si>
  <si>
    <t>Завтрак 2</t>
  </si>
  <si>
    <t>Сок в индивидуальной упаковке</t>
  </si>
  <si>
    <t>Пирожок с мясом и рисом</t>
  </si>
  <si>
    <t>Тефтель рубный с соусом</t>
  </si>
  <si>
    <t>Запвтрак 2</t>
  </si>
  <si>
    <t>Кондитерское изделие</t>
  </si>
  <si>
    <t>Мандарин</t>
  </si>
  <si>
    <t>Пирожок с курагой</t>
  </si>
  <si>
    <t>Кекс столичный</t>
  </si>
  <si>
    <t>Молочный коктель в индивидуальной упаковке</t>
  </si>
  <si>
    <t>Сок/нектар фруктовый</t>
  </si>
  <si>
    <t>Крендель сахарный</t>
  </si>
  <si>
    <t>Биточки мясные с соусом</t>
  </si>
  <si>
    <t>Молочный коктейль в индивидуальной упаковке</t>
  </si>
  <si>
    <t>Пирожок с печенью</t>
  </si>
  <si>
    <t>Запеканка из творога с морковью со сгущённым молоком</t>
  </si>
  <si>
    <t>Банан</t>
  </si>
  <si>
    <t>Кекс "Столичный"</t>
  </si>
  <si>
    <t>Корж молочный</t>
  </si>
  <si>
    <t>Полдник</t>
  </si>
  <si>
    <t>Рассольник Ленинградский со сметаной</t>
  </si>
  <si>
    <t>Туфтели из мяса с соусом сметанным</t>
  </si>
  <si>
    <t>Птица (филе) тушёноа в соусе</t>
  </si>
  <si>
    <t>Рогалик со сгущённым молоком</t>
  </si>
  <si>
    <t>Молочный коктейль</t>
  </si>
  <si>
    <t>Пюре розовое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</si>
</sst>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Q187" sqref="Q18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180</v>
      </c>
      <c r="G6" s="40">
        <v>12.18</v>
      </c>
      <c r="H6" s="40">
        <v>14.33</v>
      </c>
      <c r="I6" s="40">
        <v>30.7</v>
      </c>
      <c r="J6" s="40">
        <v>300.60000000000002</v>
      </c>
      <c r="K6" s="41">
        <v>204</v>
      </c>
      <c r="L6" s="40">
        <v>42.2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19</v>
      </c>
    </row>
    <row r="9" spans="1:12" ht="14.5" x14ac:dyDescent="0.35">
      <c r="A9" s="23"/>
      <c r="B9" s="15"/>
      <c r="C9" s="11"/>
      <c r="D9" s="7" t="s">
        <v>23</v>
      </c>
      <c r="E9" s="42" t="s">
        <v>50</v>
      </c>
      <c r="F9" s="43">
        <v>40</v>
      </c>
      <c r="G9" s="43">
        <v>3.2</v>
      </c>
      <c r="H9" s="43">
        <v>0.4</v>
      </c>
      <c r="I9" s="43">
        <v>19.329999999999998</v>
      </c>
      <c r="J9" s="43">
        <v>93.52</v>
      </c>
      <c r="K9" s="44" t="s">
        <v>45</v>
      </c>
      <c r="L9" s="43">
        <v>3.5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51</v>
      </c>
      <c r="F11" s="43">
        <v>5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5.2</v>
      </c>
    </row>
    <row r="12" spans="1:12" ht="14.5" x14ac:dyDescent="0.35">
      <c r="A12" s="23"/>
      <c r="B12" s="15"/>
      <c r="C12" s="11"/>
      <c r="D12" s="6"/>
      <c r="E12" s="42" t="s">
        <v>59</v>
      </c>
      <c r="F12" s="43">
        <v>15</v>
      </c>
      <c r="G12" s="43">
        <v>1.05</v>
      </c>
      <c r="H12" s="43">
        <v>2.5499999999999998</v>
      </c>
      <c r="I12" s="43">
        <v>10.35</v>
      </c>
      <c r="J12" s="43">
        <v>67.5</v>
      </c>
      <c r="K12" s="44" t="s">
        <v>45</v>
      </c>
      <c r="L12" s="43">
        <v>10.8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19.68</v>
      </c>
      <c r="H13" s="19">
        <f t="shared" si="0"/>
        <v>27.21</v>
      </c>
      <c r="I13" s="19">
        <f t="shared" si="0"/>
        <v>76.45999999999998</v>
      </c>
      <c r="J13" s="19">
        <f t="shared" si="0"/>
        <v>628.22</v>
      </c>
      <c r="K13" s="25"/>
      <c r="L13" s="19">
        <f t="shared" ref="L13" si="1">SUM(L6:L12)</f>
        <v>80.7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440</v>
      </c>
      <c r="G24" s="32">
        <f t="shared" ref="G24:J24" si="4">G13+G23</f>
        <v>19.68</v>
      </c>
      <c r="H24" s="32">
        <f t="shared" si="4"/>
        <v>27.21</v>
      </c>
      <c r="I24" s="32">
        <f t="shared" si="4"/>
        <v>76.45999999999998</v>
      </c>
      <c r="J24" s="32">
        <f t="shared" si="4"/>
        <v>628.22</v>
      </c>
      <c r="K24" s="32"/>
      <c r="L24" s="32">
        <f t="shared" ref="L24" si="5">L13+L23</f>
        <v>80.7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 t="s">
        <v>60</v>
      </c>
      <c r="G25" s="40">
        <v>6</v>
      </c>
      <c r="H25" s="40">
        <v>10.85</v>
      </c>
      <c r="I25" s="40">
        <v>42.95</v>
      </c>
      <c r="J25" s="40">
        <v>294</v>
      </c>
      <c r="K25" s="41">
        <v>174</v>
      </c>
      <c r="L25" s="40">
        <v>32.4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 t="s">
        <v>61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5.2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3.2</v>
      </c>
      <c r="H28" s="43">
        <v>0.4</v>
      </c>
      <c r="I28" s="43">
        <v>19.329999999999998</v>
      </c>
      <c r="J28" s="43">
        <v>93.52</v>
      </c>
      <c r="K28" s="44" t="s">
        <v>45</v>
      </c>
      <c r="L28" s="43">
        <v>2.6</v>
      </c>
    </row>
    <row r="29" spans="1:12" ht="14.5" x14ac:dyDescent="0.35">
      <c r="A29" s="14"/>
      <c r="B29" s="15"/>
      <c r="C29" s="11"/>
      <c r="D29" s="7" t="s">
        <v>24</v>
      </c>
      <c r="E29" s="42" t="s">
        <v>46</v>
      </c>
      <c r="F29" s="43">
        <v>120</v>
      </c>
      <c r="G29" s="43">
        <v>0.74</v>
      </c>
      <c r="H29" s="43">
        <v>0.74</v>
      </c>
      <c r="I29" s="43">
        <v>18.22</v>
      </c>
      <c r="J29" s="43">
        <v>87.6</v>
      </c>
      <c r="K29" s="44">
        <v>338</v>
      </c>
      <c r="L29" s="43">
        <v>39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160</v>
      </c>
      <c r="G32" s="19">
        <f t="shared" ref="G32" si="6">SUM(G25:G31)</f>
        <v>10.07</v>
      </c>
      <c r="H32" s="19">
        <f t="shared" ref="H32" si="7">SUM(H25:H31)</f>
        <v>12.01</v>
      </c>
      <c r="I32" s="19">
        <f t="shared" ref="I32" si="8">SUM(I25:I31)</f>
        <v>95.7</v>
      </c>
      <c r="J32" s="19">
        <f t="shared" ref="J32:L32" si="9">SUM(J25:J31)</f>
        <v>537.12</v>
      </c>
      <c r="K32" s="25"/>
      <c r="L32" s="19">
        <f t="shared" si="9"/>
        <v>79.2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160</v>
      </c>
      <c r="G43" s="32">
        <f t="shared" ref="G43" si="14">G32+G42</f>
        <v>10.07</v>
      </c>
      <c r="H43" s="32">
        <f t="shared" ref="H43" si="15">H32+H42</f>
        <v>12.01</v>
      </c>
      <c r="I43" s="32">
        <f t="shared" ref="I43" si="16">I32+I42</f>
        <v>95.7</v>
      </c>
      <c r="J43" s="32">
        <f t="shared" ref="J43:L43" si="17">J32+J42</f>
        <v>537.12</v>
      </c>
      <c r="K43" s="32"/>
      <c r="L43" s="32">
        <f t="shared" si="17"/>
        <v>79.2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18.989999999999998</v>
      </c>
      <c r="H44" s="40">
        <v>15.4</v>
      </c>
      <c r="I44" s="40">
        <v>36.4</v>
      </c>
      <c r="J44" s="40">
        <v>351</v>
      </c>
      <c r="K44" s="41">
        <v>223</v>
      </c>
      <c r="L44" s="40">
        <v>68.8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49</v>
      </c>
      <c r="F46" s="43">
        <v>210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3.2</v>
      </c>
    </row>
    <row r="47" spans="1:12" ht="14.5" x14ac:dyDescent="0.3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3.2</v>
      </c>
      <c r="H47" s="43">
        <v>0.4</v>
      </c>
      <c r="I47" s="43">
        <v>19.329999999999998</v>
      </c>
      <c r="J47" s="43">
        <v>93.52</v>
      </c>
      <c r="K47" s="44" t="s">
        <v>45</v>
      </c>
      <c r="L47" s="43">
        <v>3.5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51</v>
      </c>
      <c r="F49" s="43">
        <v>5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5.2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22.339999999999996</v>
      </c>
      <c r="H51" s="19">
        <f t="shared" ref="H51" si="19">SUM(H44:H50)</f>
        <v>23.07</v>
      </c>
      <c r="I51" s="19">
        <f t="shared" ref="I51" si="20">SUM(I44:I50)</f>
        <v>70.859999999999985</v>
      </c>
      <c r="J51" s="19">
        <f t="shared" ref="J51:L51" si="21">SUM(J44:J50)</f>
        <v>570.52</v>
      </c>
      <c r="K51" s="25"/>
      <c r="L51" s="19">
        <f t="shared" si="21"/>
        <v>80.7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405</v>
      </c>
      <c r="G62" s="32">
        <f t="shared" ref="G62" si="26">G51+G61</f>
        <v>22.339999999999996</v>
      </c>
      <c r="H62" s="32">
        <f t="shared" ref="H62" si="27">H51+H61</f>
        <v>23.07</v>
      </c>
      <c r="I62" s="32">
        <f t="shared" ref="I62" si="28">I51+I61</f>
        <v>70.859999999999985</v>
      </c>
      <c r="J62" s="32">
        <f t="shared" ref="J62:L62" si="29">J51+J61</f>
        <v>570.52</v>
      </c>
      <c r="K62" s="32"/>
      <c r="L62" s="32">
        <f t="shared" si="29"/>
        <v>80.7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2.97</v>
      </c>
      <c r="H63" s="40">
        <v>3.58</v>
      </c>
      <c r="I63" s="40">
        <v>6.14</v>
      </c>
      <c r="J63" s="40">
        <v>71.2</v>
      </c>
      <c r="K63" s="41">
        <v>121</v>
      </c>
      <c r="L63" s="40">
        <v>16.399999999999999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3.17</v>
      </c>
      <c r="H65" s="43">
        <v>2.68</v>
      </c>
      <c r="I65" s="43">
        <v>15.95</v>
      </c>
      <c r="J65" s="43">
        <v>100.6</v>
      </c>
      <c r="K65" s="44">
        <v>379</v>
      </c>
      <c r="L65" s="43">
        <v>19</v>
      </c>
    </row>
    <row r="66" spans="1:12" ht="14.5" x14ac:dyDescent="0.3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3.2</v>
      </c>
      <c r="H66" s="43">
        <v>0.4</v>
      </c>
      <c r="I66" s="43">
        <v>19.329999999999998</v>
      </c>
      <c r="J66" s="43">
        <v>93.52</v>
      </c>
      <c r="K66" s="44" t="s">
        <v>45</v>
      </c>
      <c r="L66" s="43">
        <v>3.5</v>
      </c>
    </row>
    <row r="67" spans="1:12" ht="14.5" x14ac:dyDescent="0.35">
      <c r="A67" s="23"/>
      <c r="B67" s="15"/>
      <c r="C67" s="11"/>
      <c r="D67" s="7" t="s">
        <v>24</v>
      </c>
      <c r="E67" s="42" t="s">
        <v>46</v>
      </c>
      <c r="F67" s="43">
        <v>120</v>
      </c>
      <c r="G67" s="43">
        <v>0.74</v>
      </c>
      <c r="H67" s="43">
        <v>0.74</v>
      </c>
      <c r="I67" s="43">
        <v>18.22</v>
      </c>
      <c r="J67" s="43">
        <v>87.6</v>
      </c>
      <c r="K67" s="44">
        <v>338</v>
      </c>
      <c r="L67" s="43">
        <v>35.5</v>
      </c>
    </row>
    <row r="68" spans="1:12" ht="14.5" x14ac:dyDescent="0.35">
      <c r="A68" s="23"/>
      <c r="B68" s="15"/>
      <c r="C68" s="11"/>
      <c r="D68" s="6"/>
      <c r="E68" s="42" t="s">
        <v>51</v>
      </c>
      <c r="F68" s="43">
        <v>5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>
        <v>5.2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10.16</v>
      </c>
      <c r="H70" s="19">
        <f t="shared" ref="H70" si="31">SUM(H63:H69)</f>
        <v>14.65</v>
      </c>
      <c r="I70" s="19">
        <f t="shared" ref="I70" si="32">SUM(I63:I69)</f>
        <v>59.77</v>
      </c>
      <c r="J70" s="19">
        <f t="shared" ref="J70:L70" si="33">SUM(J63:J69)</f>
        <v>418.91999999999996</v>
      </c>
      <c r="K70" s="25"/>
      <c r="L70" s="19">
        <f t="shared" si="33"/>
        <v>79.600000000000009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565</v>
      </c>
      <c r="G81" s="32">
        <f t="shared" ref="G81" si="38">G70+G80</f>
        <v>10.16</v>
      </c>
      <c r="H81" s="32">
        <f t="shared" ref="H81" si="39">H70+H80</f>
        <v>14.65</v>
      </c>
      <c r="I81" s="32">
        <f t="shared" ref="I81" si="40">I70+I80</f>
        <v>59.77</v>
      </c>
      <c r="J81" s="32">
        <f t="shared" ref="J81:L81" si="41">J70+J80</f>
        <v>418.91999999999996</v>
      </c>
      <c r="K81" s="32"/>
      <c r="L81" s="32">
        <f t="shared" si="41"/>
        <v>79.600000000000009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100</v>
      </c>
      <c r="G82" s="40">
        <v>10.62</v>
      </c>
      <c r="H82" s="40">
        <v>11.56</v>
      </c>
      <c r="I82" s="40">
        <v>2.3199999999999998</v>
      </c>
      <c r="J82" s="40">
        <v>131.19999999999999</v>
      </c>
      <c r="K82" s="41">
        <v>290</v>
      </c>
      <c r="L82" s="40">
        <v>53.7</v>
      </c>
    </row>
    <row r="83" spans="1:12" ht="14.5" x14ac:dyDescent="0.35">
      <c r="A83" s="23"/>
      <c r="B83" s="15"/>
      <c r="C83" s="11"/>
      <c r="D83" s="6"/>
      <c r="E83" s="42" t="s">
        <v>55</v>
      </c>
      <c r="F83" s="43">
        <v>150</v>
      </c>
      <c r="G83" s="43">
        <v>8.89</v>
      </c>
      <c r="H83" s="43">
        <v>4.0999999999999996</v>
      </c>
      <c r="I83" s="43">
        <v>39.840000000000003</v>
      </c>
      <c r="J83" s="43">
        <v>262.2</v>
      </c>
      <c r="K83" s="44">
        <v>302</v>
      </c>
      <c r="L83" s="43">
        <v>13.9</v>
      </c>
    </row>
    <row r="84" spans="1:12" ht="14.5" x14ac:dyDescent="0.35">
      <c r="A84" s="23"/>
      <c r="B84" s="15"/>
      <c r="C84" s="11"/>
      <c r="D84" s="7" t="s">
        <v>22</v>
      </c>
      <c r="E84" s="42" t="s">
        <v>49</v>
      </c>
      <c r="F84" s="43">
        <v>210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3.2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3.2</v>
      </c>
      <c r="H85" s="43">
        <v>4</v>
      </c>
      <c r="I85" s="43">
        <v>19.329999999999998</v>
      </c>
      <c r="J85" s="43">
        <v>93.52</v>
      </c>
      <c r="K85" s="44" t="s">
        <v>45</v>
      </c>
      <c r="L85" s="43">
        <v>2.6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58</v>
      </c>
      <c r="F87" s="43">
        <v>20</v>
      </c>
      <c r="G87" s="43">
        <v>0.14000000000000001</v>
      </c>
      <c r="H87" s="43">
        <v>0.02</v>
      </c>
      <c r="I87" s="43">
        <v>0.38</v>
      </c>
      <c r="J87" s="43">
        <v>2.4</v>
      </c>
      <c r="K87" s="44">
        <v>71</v>
      </c>
      <c r="L87" s="43">
        <v>4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22.919999999999998</v>
      </c>
      <c r="H89" s="19">
        <f t="shared" ref="H89" si="43">SUM(H82:H88)</f>
        <v>19.7</v>
      </c>
      <c r="I89" s="19">
        <f t="shared" ref="I89" si="44">SUM(I82:I88)</f>
        <v>76.87</v>
      </c>
      <c r="J89" s="19">
        <f t="shared" ref="J89:L89" si="45">SUM(J82:J88)</f>
        <v>549.31999999999994</v>
      </c>
      <c r="K89" s="25"/>
      <c r="L89" s="19">
        <f t="shared" si="45"/>
        <v>77.400000000000006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22.919999999999998</v>
      </c>
      <c r="H100" s="32">
        <f t="shared" ref="H100" si="51">H89+H99</f>
        <v>19.7</v>
      </c>
      <c r="I100" s="32">
        <f t="shared" ref="I100" si="52">I89+I99</f>
        <v>76.87</v>
      </c>
      <c r="J100" s="32">
        <f t="shared" ref="J100:L100" si="53">J89+J99</f>
        <v>549.31999999999994</v>
      </c>
      <c r="K100" s="32"/>
      <c r="L100" s="32">
        <f t="shared" si="53"/>
        <v>77.400000000000006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12.18</v>
      </c>
      <c r="H101" s="40">
        <v>14.33</v>
      </c>
      <c r="I101" s="40">
        <v>30.7</v>
      </c>
      <c r="J101" s="40">
        <v>300.60000000000002</v>
      </c>
      <c r="K101" s="41">
        <v>204</v>
      </c>
      <c r="L101" s="40">
        <v>42.2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49</v>
      </c>
      <c r="F103" s="43">
        <v>210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3.2</v>
      </c>
    </row>
    <row r="104" spans="1:12" ht="14.5" x14ac:dyDescent="0.3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3.2</v>
      </c>
      <c r="H104" s="43">
        <v>0.4</v>
      </c>
      <c r="I104" s="43">
        <v>19.329999999999998</v>
      </c>
      <c r="J104" s="43">
        <v>93.52</v>
      </c>
      <c r="K104" s="44" t="s">
        <v>45</v>
      </c>
      <c r="L104" s="43">
        <v>3.5</v>
      </c>
    </row>
    <row r="105" spans="1:12" ht="14.5" x14ac:dyDescent="0.35">
      <c r="A105" s="23"/>
      <c r="B105" s="15"/>
      <c r="C105" s="11"/>
      <c r="D105" s="7" t="s">
        <v>24</v>
      </c>
      <c r="E105" s="42" t="s">
        <v>46</v>
      </c>
      <c r="F105" s="43">
        <v>120</v>
      </c>
      <c r="G105" s="43">
        <v>0.74</v>
      </c>
      <c r="H105" s="43">
        <v>0.74</v>
      </c>
      <c r="I105" s="43">
        <v>18.22</v>
      </c>
      <c r="J105" s="43">
        <v>87.6</v>
      </c>
      <c r="K105" s="44">
        <v>338</v>
      </c>
      <c r="L105" s="43">
        <v>32.6</v>
      </c>
    </row>
    <row r="106" spans="1:12" ht="14.5" x14ac:dyDescent="0.35">
      <c r="A106" s="23"/>
      <c r="B106" s="15"/>
      <c r="C106" s="11"/>
      <c r="D106" s="6"/>
      <c r="E106" s="42" t="s">
        <v>51</v>
      </c>
      <c r="F106" s="43">
        <v>5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>
        <v>5.2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>SUM(G101:G107)</f>
        <v>16.269999999999996</v>
      </c>
      <c r="H108" s="19">
        <f>SUM(H101:H107)</f>
        <v>22.740000000000002</v>
      </c>
      <c r="I108" s="19">
        <f>SUM(I101:I107)</f>
        <v>83.38</v>
      </c>
      <c r="J108" s="19">
        <f>SUM(J101:J107)</f>
        <v>607.72</v>
      </c>
      <c r="K108" s="25"/>
      <c r="L108" s="19">
        <f t="shared" ref="L108" si="54">SUM(L101:L107)</f>
        <v>86.7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555</v>
      </c>
      <c r="G119" s="32">
        <f t="shared" ref="G119" si="57">G108+G118</f>
        <v>16.269999999999996</v>
      </c>
      <c r="H119" s="32">
        <f t="shared" ref="H119" si="58">H108+H118</f>
        <v>22.740000000000002</v>
      </c>
      <c r="I119" s="32">
        <f t="shared" ref="I119" si="59">I108+I118</f>
        <v>83.38</v>
      </c>
      <c r="J119" s="32">
        <f t="shared" ref="J119:L119" si="60">J108+J118</f>
        <v>607.72</v>
      </c>
      <c r="K119" s="32"/>
      <c r="L119" s="32">
        <f t="shared" si="60"/>
        <v>86.7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18</v>
      </c>
      <c r="H120" s="40">
        <v>16.62</v>
      </c>
      <c r="I120" s="40">
        <v>48.36</v>
      </c>
      <c r="J120" s="40">
        <v>370.6</v>
      </c>
      <c r="K120" s="41">
        <v>291</v>
      </c>
      <c r="L120" s="40">
        <v>65.900000000000006</v>
      </c>
    </row>
    <row r="121" spans="1:12" ht="14.5" x14ac:dyDescent="0.35">
      <c r="A121" s="14"/>
      <c r="B121" s="15"/>
      <c r="C121" s="11"/>
      <c r="D121" s="6"/>
      <c r="E121" s="42" t="s">
        <v>58</v>
      </c>
      <c r="F121" s="43">
        <v>30</v>
      </c>
      <c r="G121" s="43">
        <v>0.21</v>
      </c>
      <c r="H121" s="43">
        <v>0.03</v>
      </c>
      <c r="I121" s="43">
        <v>0.56999999999999995</v>
      </c>
      <c r="J121" s="43">
        <v>3.6</v>
      </c>
      <c r="K121" s="44">
        <v>71</v>
      </c>
      <c r="L121" s="43">
        <v>6</v>
      </c>
    </row>
    <row r="122" spans="1:12" ht="14.5" x14ac:dyDescent="0.35">
      <c r="A122" s="14"/>
      <c r="B122" s="15"/>
      <c r="C122" s="11"/>
      <c r="D122" s="7" t="s">
        <v>22</v>
      </c>
      <c r="E122" s="42" t="s">
        <v>49</v>
      </c>
      <c r="F122" s="43">
        <v>210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3.2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3.2</v>
      </c>
      <c r="H123" s="43">
        <v>0.4</v>
      </c>
      <c r="I123" s="43">
        <v>19.329999999999998</v>
      </c>
      <c r="J123" s="43">
        <v>93.52</v>
      </c>
      <c r="K123" s="44" t="s">
        <v>45</v>
      </c>
      <c r="L123" s="43">
        <v>2.6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>SUM(G120:G126)</f>
        <v>21.48</v>
      </c>
      <c r="H127" s="19">
        <f>SUM(H120:H126)</f>
        <v>17.07</v>
      </c>
      <c r="I127" s="19">
        <f>SUM(I120:I126)</f>
        <v>83.259999999999991</v>
      </c>
      <c r="J127" s="19">
        <f>SUM(J120:J126)</f>
        <v>527.72</v>
      </c>
      <c r="K127" s="25"/>
      <c r="L127" s="19">
        <f t="shared" ref="L127" si="61">SUM(L120:L126)</f>
        <v>77.7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480</v>
      </c>
      <c r="G138" s="32">
        <f t="shared" ref="G138" si="64">G127+G137</f>
        <v>21.48</v>
      </c>
      <c r="H138" s="32">
        <f t="shared" ref="H138" si="65">H127+H137</f>
        <v>17.07</v>
      </c>
      <c r="I138" s="32">
        <f t="shared" ref="I138" si="66">I127+I137</f>
        <v>83.259999999999991</v>
      </c>
      <c r="J138" s="32">
        <f t="shared" ref="J138:L138" si="67">J127+J137</f>
        <v>527.72</v>
      </c>
      <c r="K138" s="32"/>
      <c r="L138" s="32">
        <f t="shared" si="67"/>
        <v>77.7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 t="s">
        <v>60</v>
      </c>
      <c r="G139" s="40">
        <v>6.08</v>
      </c>
      <c r="H139" s="40">
        <v>11.18</v>
      </c>
      <c r="I139" s="40">
        <v>33.479999999999997</v>
      </c>
      <c r="J139" s="40">
        <v>260</v>
      </c>
      <c r="K139" s="41">
        <v>175</v>
      </c>
      <c r="L139" s="40">
        <v>30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19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3.2</v>
      </c>
      <c r="H142" s="43">
        <v>0.4</v>
      </c>
      <c r="I142" s="43">
        <v>19.329999999999998</v>
      </c>
      <c r="J142" s="43">
        <v>93.52</v>
      </c>
      <c r="K142" s="44" t="s">
        <v>45</v>
      </c>
      <c r="L142" s="43">
        <v>3.5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59</v>
      </c>
      <c r="F144" s="43">
        <v>15</v>
      </c>
      <c r="G144" s="43">
        <v>1.05</v>
      </c>
      <c r="H144" s="43">
        <v>2.5499999999999998</v>
      </c>
      <c r="I144" s="43">
        <v>10.35</v>
      </c>
      <c r="J144" s="43">
        <v>67.5</v>
      </c>
      <c r="K144" s="44" t="s">
        <v>45</v>
      </c>
      <c r="L144" s="43">
        <v>10.8</v>
      </c>
    </row>
    <row r="145" spans="1:12" ht="14.5" x14ac:dyDescent="0.35">
      <c r="A145" s="23"/>
      <c r="B145" s="15"/>
      <c r="C145" s="11"/>
      <c r="D145" s="6"/>
      <c r="E145" s="42" t="s">
        <v>62</v>
      </c>
      <c r="F145" s="43">
        <v>15</v>
      </c>
      <c r="G145" s="43">
        <v>3.48</v>
      </c>
      <c r="H145" s="43">
        <v>4.42</v>
      </c>
      <c r="I145" s="43">
        <v>0</v>
      </c>
      <c r="J145" s="43">
        <v>54</v>
      </c>
      <c r="K145" s="44">
        <v>15</v>
      </c>
      <c r="L145" s="43">
        <v>14.5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270</v>
      </c>
      <c r="G146" s="19">
        <f t="shared" ref="G146:J146" si="68">SUM(G139:G145)</f>
        <v>16.98</v>
      </c>
      <c r="H146" s="19">
        <f t="shared" si="68"/>
        <v>21.229999999999997</v>
      </c>
      <c r="I146" s="19">
        <f t="shared" si="68"/>
        <v>79.109999999999985</v>
      </c>
      <c r="J146" s="19">
        <f t="shared" si="68"/>
        <v>575.62</v>
      </c>
      <c r="K146" s="25"/>
      <c r="L146" s="19">
        <f t="shared" ref="L146" si="69">SUM(L139:L145)</f>
        <v>77.8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270</v>
      </c>
      <c r="G157" s="32">
        <f t="shared" ref="G157" si="72">G146+G156</f>
        <v>16.98</v>
      </c>
      <c r="H157" s="32">
        <f t="shared" ref="H157" si="73">H146+H156</f>
        <v>21.229999999999997</v>
      </c>
      <c r="I157" s="32">
        <f t="shared" ref="I157" si="74">I146+I156</f>
        <v>79.109999999999985</v>
      </c>
      <c r="J157" s="32">
        <f t="shared" ref="J157:L157" si="75">J146+J156</f>
        <v>575.62</v>
      </c>
      <c r="K157" s="32"/>
      <c r="L157" s="32">
        <f t="shared" si="75"/>
        <v>77.8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 t="s">
        <v>64</v>
      </c>
      <c r="G158" s="40">
        <v>18.989999999999998</v>
      </c>
      <c r="H158" s="40">
        <v>15.4</v>
      </c>
      <c r="I158" s="40">
        <v>36.4</v>
      </c>
      <c r="J158" s="40">
        <v>351</v>
      </c>
      <c r="K158" s="41">
        <v>223</v>
      </c>
      <c r="L158" s="40">
        <v>68.8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49</v>
      </c>
      <c r="F160" s="43">
        <v>210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3.2</v>
      </c>
    </row>
    <row r="161" spans="1:12" ht="14.5" x14ac:dyDescent="0.3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3.2</v>
      </c>
      <c r="H161" s="43">
        <v>0.4</v>
      </c>
      <c r="I161" s="43">
        <v>19.329999999999998</v>
      </c>
      <c r="J161" s="43">
        <v>93.52</v>
      </c>
      <c r="K161" s="44" t="s">
        <v>45</v>
      </c>
      <c r="L161" s="43">
        <v>3.5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51</v>
      </c>
      <c r="F163" s="43">
        <v>5</v>
      </c>
      <c r="G163" s="43">
        <v>0.08</v>
      </c>
      <c r="H163" s="43">
        <v>7.25</v>
      </c>
      <c r="I163" s="43">
        <v>0.13</v>
      </c>
      <c r="J163" s="43">
        <v>66</v>
      </c>
      <c r="K163" s="44">
        <v>14</v>
      </c>
      <c r="L163" s="43">
        <v>5.2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255</v>
      </c>
      <c r="G165" s="19">
        <f t="shared" ref="G165:J165" si="76">SUM(G158:G164)</f>
        <v>22.339999999999996</v>
      </c>
      <c r="H165" s="19">
        <f t="shared" si="76"/>
        <v>23.07</v>
      </c>
      <c r="I165" s="19">
        <f t="shared" si="76"/>
        <v>70.859999999999985</v>
      </c>
      <c r="J165" s="19">
        <f t="shared" si="76"/>
        <v>570.52</v>
      </c>
      <c r="K165" s="25"/>
      <c r="L165" s="19">
        <f t="shared" ref="L165" si="77">SUM(L158:L164)</f>
        <v>80.7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255</v>
      </c>
      <c r="G176" s="32">
        <f t="shared" ref="G176" si="80">G165+G175</f>
        <v>22.339999999999996</v>
      </c>
      <c r="H176" s="32">
        <f t="shared" ref="H176" si="81">H165+H175</f>
        <v>23.07</v>
      </c>
      <c r="I176" s="32">
        <f t="shared" ref="I176" si="82">I165+I175</f>
        <v>70.859999999999985</v>
      </c>
      <c r="J176" s="32">
        <f t="shared" ref="J176:L176" si="83">J165+J175</f>
        <v>570.52</v>
      </c>
      <c r="K176" s="32"/>
      <c r="L176" s="32">
        <f t="shared" si="83"/>
        <v>80.7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 t="s">
        <v>60</v>
      </c>
      <c r="G177" s="40">
        <v>8.64</v>
      </c>
      <c r="H177" s="40">
        <v>11.06</v>
      </c>
      <c r="I177" s="40">
        <v>44.32</v>
      </c>
      <c r="J177" s="40">
        <v>321</v>
      </c>
      <c r="K177" s="41">
        <v>173</v>
      </c>
      <c r="L177" s="40">
        <v>28.9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3.67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>
        <v>19.5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3.2</v>
      </c>
      <c r="H180" s="43">
        <v>4</v>
      </c>
      <c r="I180" s="43">
        <v>19.329999999999998</v>
      </c>
      <c r="J180" s="43">
        <v>93.52</v>
      </c>
      <c r="K180" s="44" t="s">
        <v>45</v>
      </c>
      <c r="L180" s="43">
        <v>2.6</v>
      </c>
    </row>
    <row r="181" spans="1:12" ht="14.5" x14ac:dyDescent="0.35">
      <c r="A181" s="23"/>
      <c r="B181" s="15"/>
      <c r="C181" s="11"/>
      <c r="D181" s="7" t="s">
        <v>24</v>
      </c>
      <c r="E181" s="42" t="s">
        <v>46</v>
      </c>
      <c r="F181" s="43">
        <v>120</v>
      </c>
      <c r="G181" s="43">
        <v>0.74</v>
      </c>
      <c r="H181" s="43">
        <v>0.74</v>
      </c>
      <c r="I181" s="43">
        <v>18.22</v>
      </c>
      <c r="J181" s="43">
        <v>87.6</v>
      </c>
      <c r="K181" s="44">
        <v>338</v>
      </c>
      <c r="L181" s="43">
        <v>32.6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360</v>
      </c>
      <c r="G184" s="19">
        <f t="shared" ref="G184:J184" si="84">SUM(G177:G183)</f>
        <v>16.25</v>
      </c>
      <c r="H184" s="19">
        <f t="shared" si="84"/>
        <v>19.34</v>
      </c>
      <c r="I184" s="19">
        <f t="shared" si="84"/>
        <v>99.449999999999989</v>
      </c>
      <c r="J184" s="19">
        <f t="shared" si="84"/>
        <v>620.72</v>
      </c>
      <c r="K184" s="25"/>
      <c r="L184" s="19">
        <f t="shared" ref="L184" si="85">SUM(L177:L183)</f>
        <v>83.6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360</v>
      </c>
      <c r="G195" s="32">
        <f t="shared" ref="G195" si="88">G184+G194</f>
        <v>16.25</v>
      </c>
      <c r="H195" s="32">
        <f t="shared" ref="H195" si="89">H184+H194</f>
        <v>19.34</v>
      </c>
      <c r="I195" s="32">
        <f t="shared" ref="I195" si="90">I184+I194</f>
        <v>99.449999999999989</v>
      </c>
      <c r="J195" s="32">
        <f t="shared" ref="J195:L195" si="91">J184+J194</f>
        <v>620.72</v>
      </c>
      <c r="K195" s="32"/>
      <c r="L195" s="32">
        <f t="shared" si="91"/>
        <v>83.6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401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17.849</v>
      </c>
      <c r="H196" s="34">
        <f t="shared" si="92"/>
        <v>20.008999999999997</v>
      </c>
      <c r="I196" s="34">
        <f t="shared" si="92"/>
        <v>79.572000000000003</v>
      </c>
      <c r="J196" s="34">
        <f t="shared" si="92"/>
        <v>560.6400000000001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80.41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selection sqref="A1:XFD104857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30</v>
      </c>
      <c r="G14" s="43">
        <v>0.21</v>
      </c>
      <c r="H14" s="43">
        <v>0.03</v>
      </c>
      <c r="I14" s="43">
        <v>0.56999999999999995</v>
      </c>
      <c r="J14" s="43">
        <v>3.6</v>
      </c>
      <c r="K14" s="44">
        <v>71</v>
      </c>
      <c r="L14" s="43">
        <v>6</v>
      </c>
    </row>
    <row r="15" spans="1:12" ht="14.5" x14ac:dyDescent="0.35">
      <c r="A15" s="23"/>
      <c r="B15" s="15"/>
      <c r="C15" s="11"/>
      <c r="D15" s="7" t="s">
        <v>27</v>
      </c>
      <c r="E15" s="42" t="s">
        <v>66</v>
      </c>
      <c r="F15" s="43">
        <v>200</v>
      </c>
      <c r="G15" s="43">
        <v>1.57</v>
      </c>
      <c r="H15" s="43">
        <v>7.17</v>
      </c>
      <c r="I15" s="43">
        <v>9.69</v>
      </c>
      <c r="J15" s="43">
        <v>68.599999999999994</v>
      </c>
      <c r="K15" s="44">
        <v>101</v>
      </c>
      <c r="L15" s="43">
        <v>10.7</v>
      </c>
    </row>
    <row r="16" spans="1:12" ht="14.5" x14ac:dyDescent="0.35">
      <c r="A16" s="23"/>
      <c r="B16" s="15"/>
      <c r="C16" s="11"/>
      <c r="D16" s="7" t="s">
        <v>28</v>
      </c>
      <c r="E16" s="42" t="s">
        <v>67</v>
      </c>
      <c r="F16" s="43" t="s">
        <v>68</v>
      </c>
      <c r="G16" s="43">
        <v>10.050000000000001</v>
      </c>
      <c r="H16" s="43">
        <v>11.34</v>
      </c>
      <c r="I16" s="43">
        <v>11.87</v>
      </c>
      <c r="J16" s="57">
        <v>207.63</v>
      </c>
      <c r="K16" s="44">
        <v>295</v>
      </c>
      <c r="L16" s="43">
        <v>43.3</v>
      </c>
    </row>
    <row r="17" spans="1:12" ht="14.5" x14ac:dyDescent="0.35">
      <c r="A17" s="23"/>
      <c r="B17" s="15"/>
      <c r="C17" s="11"/>
      <c r="D17" s="7" t="s">
        <v>29</v>
      </c>
      <c r="E17" s="42" t="s">
        <v>69</v>
      </c>
      <c r="F17" s="43">
        <v>150</v>
      </c>
      <c r="G17" s="43">
        <v>5.66</v>
      </c>
      <c r="H17" s="43">
        <v>4.51</v>
      </c>
      <c r="I17" s="43">
        <v>31.9</v>
      </c>
      <c r="J17" s="43">
        <v>168.5</v>
      </c>
      <c r="K17" s="44">
        <v>309</v>
      </c>
      <c r="L17" s="43">
        <v>12.5</v>
      </c>
    </row>
    <row r="18" spans="1:12" ht="14.5" x14ac:dyDescent="0.35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0.16</v>
      </c>
      <c r="H18" s="43">
        <v>0.16</v>
      </c>
      <c r="I18" s="43">
        <v>27.8</v>
      </c>
      <c r="J18" s="43">
        <v>114.6</v>
      </c>
      <c r="K18" s="44">
        <v>342</v>
      </c>
      <c r="L18" s="43">
        <v>14.3</v>
      </c>
    </row>
    <row r="19" spans="1:12" ht="14.5" x14ac:dyDescent="0.35">
      <c r="A19" s="23"/>
      <c r="B19" s="15"/>
      <c r="C19" s="11"/>
      <c r="D19" s="7" t="s">
        <v>31</v>
      </c>
      <c r="E19" s="42" t="s">
        <v>71</v>
      </c>
      <c r="F19" s="43">
        <v>25</v>
      </c>
      <c r="G19" s="43">
        <v>3</v>
      </c>
      <c r="H19" s="43">
        <v>1</v>
      </c>
      <c r="I19" s="43">
        <v>14</v>
      </c>
      <c r="J19" s="43">
        <v>66</v>
      </c>
      <c r="K19" s="44" t="s">
        <v>45</v>
      </c>
      <c r="L19" s="43">
        <v>1.6</v>
      </c>
    </row>
    <row r="20" spans="1:12" ht="14.5" x14ac:dyDescent="0.35">
      <c r="A20" s="23"/>
      <c r="B20" s="15"/>
      <c r="C20" s="11"/>
      <c r="D20" s="7" t="s">
        <v>32</v>
      </c>
      <c r="E20" s="42" t="s">
        <v>72</v>
      </c>
      <c r="F20" s="43">
        <v>25</v>
      </c>
      <c r="G20" s="43">
        <v>1</v>
      </c>
      <c r="H20" s="43">
        <v>1</v>
      </c>
      <c r="I20" s="43">
        <v>10</v>
      </c>
      <c r="J20" s="43">
        <v>51</v>
      </c>
      <c r="K20" s="44" t="s">
        <v>45</v>
      </c>
      <c r="L20" s="43">
        <v>1.6</v>
      </c>
    </row>
    <row r="21" spans="1:12" ht="14.5" x14ac:dyDescent="0.35">
      <c r="A21" s="23"/>
      <c r="B21" s="15"/>
      <c r="C21" s="11"/>
      <c r="D21" s="6"/>
      <c r="E21" s="42"/>
      <c r="F21" s="43"/>
      <c r="G21" s="57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21.650000000000002</v>
      </c>
      <c r="H23" s="19">
        <f t="shared" si="2"/>
        <v>25.209999999999997</v>
      </c>
      <c r="I23" s="19">
        <f t="shared" si="2"/>
        <v>105.83</v>
      </c>
      <c r="J23" s="19">
        <f t="shared" si="2"/>
        <v>679.93</v>
      </c>
      <c r="K23" s="25"/>
      <c r="L23" s="19">
        <f t="shared" ref="L23" si="3">SUM(L14:L22)</f>
        <v>89.999999999999986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630</v>
      </c>
      <c r="G24" s="32">
        <f t="shared" ref="G24:J24" si="4">G13+G23</f>
        <v>21.650000000000002</v>
      </c>
      <c r="H24" s="32">
        <f t="shared" si="4"/>
        <v>25.209999999999997</v>
      </c>
      <c r="I24" s="32">
        <f t="shared" si="4"/>
        <v>105.83</v>
      </c>
      <c r="J24" s="32">
        <f t="shared" si="4"/>
        <v>679.93</v>
      </c>
      <c r="K24" s="32"/>
      <c r="L24" s="32">
        <f t="shared" ref="L24" si="5">L13+L23</f>
        <v>89.999999999999986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30</v>
      </c>
      <c r="G33" s="43">
        <v>0.34</v>
      </c>
      <c r="H33" s="43">
        <v>0.06</v>
      </c>
      <c r="I33" s="43">
        <v>1.1399999999999999</v>
      </c>
      <c r="J33" s="43">
        <v>6.7</v>
      </c>
      <c r="K33" s="44">
        <v>71</v>
      </c>
      <c r="L33" s="43">
        <v>6</v>
      </c>
    </row>
    <row r="34" spans="1:12" ht="15" thickBot="1" x14ac:dyDescent="0.4">
      <c r="A34" s="14"/>
      <c r="B34" s="15"/>
      <c r="C34" s="11"/>
      <c r="D34" s="7" t="s">
        <v>27</v>
      </c>
      <c r="E34" s="42" t="s">
        <v>74</v>
      </c>
      <c r="F34" s="43">
        <v>210</v>
      </c>
      <c r="G34" s="43">
        <v>5.16</v>
      </c>
      <c r="H34" s="43">
        <v>6.89</v>
      </c>
      <c r="I34" s="43">
        <v>10.82</v>
      </c>
      <c r="J34" s="43">
        <v>120.35</v>
      </c>
      <c r="K34" s="44">
        <v>88</v>
      </c>
      <c r="L34" s="43">
        <v>13.2</v>
      </c>
    </row>
    <row r="35" spans="1:12" ht="14.5" x14ac:dyDescent="0.35">
      <c r="A35" s="14"/>
      <c r="B35" s="15"/>
      <c r="C35" s="11"/>
      <c r="D35" s="7" t="s">
        <v>28</v>
      </c>
      <c r="E35" s="39" t="s">
        <v>75</v>
      </c>
      <c r="F35" s="40">
        <v>100</v>
      </c>
      <c r="G35" s="40">
        <v>9.9</v>
      </c>
      <c r="H35" s="40">
        <v>8.23</v>
      </c>
      <c r="I35" s="40">
        <v>11.76</v>
      </c>
      <c r="J35" s="40">
        <v>161.25</v>
      </c>
      <c r="K35" s="41">
        <v>239</v>
      </c>
      <c r="L35" s="43">
        <v>38</v>
      </c>
    </row>
    <row r="36" spans="1:12" ht="14.5" x14ac:dyDescent="0.35">
      <c r="A36" s="14"/>
      <c r="B36" s="15"/>
      <c r="C36" s="11"/>
      <c r="D36" s="7" t="s">
        <v>29</v>
      </c>
      <c r="E36" s="42" t="s">
        <v>76</v>
      </c>
      <c r="F36" s="43">
        <v>150</v>
      </c>
      <c r="G36" s="43">
        <v>3.06</v>
      </c>
      <c r="H36" s="43">
        <v>4.7300000000000004</v>
      </c>
      <c r="I36" s="43">
        <v>32.72</v>
      </c>
      <c r="J36" s="43">
        <v>172.8</v>
      </c>
      <c r="K36" s="44">
        <v>312</v>
      </c>
      <c r="L36" s="43">
        <v>22.7</v>
      </c>
    </row>
    <row r="37" spans="1:12" ht="14.5" x14ac:dyDescent="0.3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0.66</v>
      </c>
      <c r="H37" s="43">
        <v>0.09</v>
      </c>
      <c r="I37" s="43">
        <v>32.1</v>
      </c>
      <c r="J37" s="43">
        <v>133</v>
      </c>
      <c r="K37" s="44">
        <v>349</v>
      </c>
      <c r="L37" s="43">
        <v>10</v>
      </c>
    </row>
    <row r="38" spans="1:12" ht="14.5" x14ac:dyDescent="0.35">
      <c r="A38" s="14"/>
      <c r="B38" s="15"/>
      <c r="C38" s="11"/>
      <c r="D38" s="7" t="s">
        <v>31</v>
      </c>
      <c r="E38" s="42" t="s">
        <v>71</v>
      </c>
      <c r="F38" s="43">
        <v>25</v>
      </c>
      <c r="G38" s="43">
        <v>3</v>
      </c>
      <c r="H38" s="43">
        <v>1</v>
      </c>
      <c r="I38" s="43">
        <v>14</v>
      </c>
      <c r="J38" s="43">
        <v>66</v>
      </c>
      <c r="K38" s="44" t="s">
        <v>45</v>
      </c>
      <c r="L38" s="43">
        <v>1.6</v>
      </c>
    </row>
    <row r="39" spans="1:12" ht="14.5" x14ac:dyDescent="0.35">
      <c r="A39" s="14"/>
      <c r="B39" s="15"/>
      <c r="C39" s="11"/>
      <c r="D39" s="7" t="s">
        <v>32</v>
      </c>
      <c r="E39" s="42" t="s">
        <v>72</v>
      </c>
      <c r="F39" s="43">
        <v>25</v>
      </c>
      <c r="G39" s="43">
        <v>1</v>
      </c>
      <c r="H39" s="43">
        <v>1</v>
      </c>
      <c r="I39" s="43">
        <v>10</v>
      </c>
      <c r="J39" s="43">
        <v>51</v>
      </c>
      <c r="K39" s="44" t="s">
        <v>45</v>
      </c>
      <c r="L39" s="43">
        <v>1.6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:L42" si="7">SUM(G33:G41)</f>
        <v>23.12</v>
      </c>
      <c r="H42" s="19">
        <f t="shared" si="7"/>
        <v>22</v>
      </c>
      <c r="I42" s="19">
        <f t="shared" si="7"/>
        <v>112.53999999999999</v>
      </c>
      <c r="J42" s="19">
        <f t="shared" si="7"/>
        <v>711.1</v>
      </c>
      <c r="K42" s="25"/>
      <c r="L42" s="19">
        <f t="shared" si="7"/>
        <v>93.1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:L43" si="8">G32+G42</f>
        <v>23.12</v>
      </c>
      <c r="H43" s="32">
        <f t="shared" si="8"/>
        <v>22</v>
      </c>
      <c r="I43" s="32">
        <f t="shared" si="8"/>
        <v>112.53999999999999</v>
      </c>
      <c r="J43" s="32">
        <f t="shared" si="8"/>
        <v>711.1</v>
      </c>
      <c r="K43" s="32"/>
      <c r="L43" s="32">
        <f t="shared" si="8"/>
        <v>93.1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78</v>
      </c>
      <c r="F53" s="43">
        <v>210</v>
      </c>
      <c r="G53" s="43">
        <v>5.72</v>
      </c>
      <c r="H53" s="43">
        <v>8.1</v>
      </c>
      <c r="I53" s="43">
        <v>18.940000000000001</v>
      </c>
      <c r="J53" s="43">
        <v>148.53</v>
      </c>
      <c r="K53" s="44">
        <v>96</v>
      </c>
      <c r="L53" s="43">
        <v>18.2</v>
      </c>
    </row>
    <row r="54" spans="1:12" ht="14.5" x14ac:dyDescent="0.35">
      <c r="A54" s="23"/>
      <c r="B54" s="15"/>
      <c r="C54" s="11"/>
      <c r="D54" s="7" t="s">
        <v>28</v>
      </c>
      <c r="E54" s="42" t="s">
        <v>57</v>
      </c>
      <c r="F54" s="43">
        <v>200</v>
      </c>
      <c r="G54" s="43">
        <v>18</v>
      </c>
      <c r="H54" s="43">
        <v>16.62</v>
      </c>
      <c r="I54" s="43">
        <v>48.36</v>
      </c>
      <c r="J54" s="43">
        <v>370.6</v>
      </c>
      <c r="K54" s="44">
        <v>291</v>
      </c>
      <c r="L54" s="43">
        <v>65.900000000000006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18.399999999999999</v>
      </c>
      <c r="J56" s="43">
        <v>74</v>
      </c>
      <c r="K56" s="44" t="s">
        <v>45</v>
      </c>
      <c r="L56" s="43">
        <v>12</v>
      </c>
    </row>
    <row r="57" spans="1:12" ht="14.5" x14ac:dyDescent="0.35">
      <c r="A57" s="23"/>
      <c r="B57" s="15"/>
      <c r="C57" s="11"/>
      <c r="D57" s="7" t="s">
        <v>31</v>
      </c>
      <c r="E57" s="42" t="s">
        <v>71</v>
      </c>
      <c r="F57" s="43">
        <v>25</v>
      </c>
      <c r="G57" s="43">
        <v>3</v>
      </c>
      <c r="H57" s="43">
        <v>1</v>
      </c>
      <c r="I57" s="43">
        <v>14</v>
      </c>
      <c r="J57" s="43">
        <v>66</v>
      </c>
      <c r="K57" s="44" t="s">
        <v>45</v>
      </c>
      <c r="L57" s="43">
        <v>1.6</v>
      </c>
    </row>
    <row r="58" spans="1:12" ht="14.5" x14ac:dyDescent="0.35">
      <c r="A58" s="23"/>
      <c r="B58" s="15"/>
      <c r="C58" s="11"/>
      <c r="D58" s="7" t="s">
        <v>32</v>
      </c>
      <c r="E58" s="42" t="s">
        <v>72</v>
      </c>
      <c r="F58" s="43">
        <v>25</v>
      </c>
      <c r="G58" s="43">
        <v>1</v>
      </c>
      <c r="H58" s="43">
        <v>1</v>
      </c>
      <c r="I58" s="43">
        <v>10</v>
      </c>
      <c r="J58" s="43">
        <v>51</v>
      </c>
      <c r="K58" s="44" t="s">
        <v>45</v>
      </c>
      <c r="L58" s="43">
        <v>1.6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:L61" si="10">SUM(G52:G60)</f>
        <v>27.72</v>
      </c>
      <c r="H61" s="19">
        <f t="shared" si="10"/>
        <v>26.72</v>
      </c>
      <c r="I61" s="19">
        <f t="shared" si="10"/>
        <v>109.69999999999999</v>
      </c>
      <c r="J61" s="19">
        <f t="shared" si="10"/>
        <v>710.13</v>
      </c>
      <c r="K61" s="25"/>
      <c r="L61" s="19">
        <f t="shared" si="10"/>
        <v>99.3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660</v>
      </c>
      <c r="G62" s="32">
        <f t="shared" ref="G62:L62" si="11">G51+G61</f>
        <v>27.72</v>
      </c>
      <c r="H62" s="32">
        <f t="shared" si="11"/>
        <v>26.72</v>
      </c>
      <c r="I62" s="32">
        <f t="shared" si="11"/>
        <v>109.69999999999999</v>
      </c>
      <c r="J62" s="32">
        <f t="shared" si="11"/>
        <v>710.13</v>
      </c>
      <c r="K62" s="32"/>
      <c r="L62" s="32">
        <f t="shared" si="11"/>
        <v>99.3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80</v>
      </c>
      <c r="F72" s="43">
        <v>210</v>
      </c>
      <c r="G72" s="43">
        <v>2.7</v>
      </c>
      <c r="H72" s="43">
        <v>6.93</v>
      </c>
      <c r="I72" s="43">
        <v>14.46</v>
      </c>
      <c r="J72" s="43">
        <v>132.24</v>
      </c>
      <c r="K72" s="44">
        <v>82</v>
      </c>
      <c r="L72" s="43">
        <v>16.100000000000001</v>
      </c>
    </row>
    <row r="73" spans="1:12" ht="14.5" x14ac:dyDescent="0.35">
      <c r="A73" s="23"/>
      <c r="B73" s="15"/>
      <c r="C73" s="11"/>
      <c r="D73" s="7" t="s">
        <v>28</v>
      </c>
      <c r="E73" s="42" t="s">
        <v>81</v>
      </c>
      <c r="F73" s="43">
        <v>100</v>
      </c>
      <c r="G73" s="57">
        <v>6.68</v>
      </c>
      <c r="H73" s="57">
        <v>15.09</v>
      </c>
      <c r="I73" s="57">
        <v>10.44</v>
      </c>
      <c r="J73" s="57">
        <v>208.18</v>
      </c>
      <c r="K73" s="44">
        <v>279</v>
      </c>
      <c r="L73" s="43">
        <v>43.24</v>
      </c>
    </row>
    <row r="74" spans="1:12" ht="14.5" x14ac:dyDescent="0.3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5.66</v>
      </c>
      <c r="H74" s="43">
        <v>4.51</v>
      </c>
      <c r="I74" s="43">
        <v>31.9</v>
      </c>
      <c r="J74" s="43">
        <v>168.45</v>
      </c>
      <c r="K74" s="44">
        <v>309</v>
      </c>
      <c r="L74" s="43">
        <v>12.5</v>
      </c>
    </row>
    <row r="75" spans="1:12" ht="14.5" x14ac:dyDescent="0.3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0.8</v>
      </c>
      <c r="H75" s="43">
        <v>0</v>
      </c>
      <c r="I75" s="43">
        <v>26.3</v>
      </c>
      <c r="J75" s="43">
        <v>105</v>
      </c>
      <c r="K75" s="44" t="s">
        <v>45</v>
      </c>
      <c r="L75" s="43">
        <v>25</v>
      </c>
    </row>
    <row r="76" spans="1:12" ht="14.5" x14ac:dyDescent="0.35">
      <c r="A76" s="23"/>
      <c r="B76" s="15"/>
      <c r="C76" s="11"/>
      <c r="D76" s="7" t="s">
        <v>31</v>
      </c>
      <c r="E76" s="42" t="s">
        <v>71</v>
      </c>
      <c r="F76" s="43">
        <v>25</v>
      </c>
      <c r="G76" s="43">
        <v>3</v>
      </c>
      <c r="H76" s="43">
        <v>1</v>
      </c>
      <c r="I76" s="43">
        <v>14</v>
      </c>
      <c r="J76" s="43">
        <v>66</v>
      </c>
      <c r="K76" s="44" t="s">
        <v>45</v>
      </c>
      <c r="L76" s="43">
        <v>1.6</v>
      </c>
    </row>
    <row r="77" spans="1:12" ht="14.5" x14ac:dyDescent="0.35">
      <c r="A77" s="23"/>
      <c r="B77" s="15"/>
      <c r="C77" s="11"/>
      <c r="D77" s="7" t="s">
        <v>32</v>
      </c>
      <c r="E77" s="42" t="s">
        <v>72</v>
      </c>
      <c r="F77" s="43">
        <v>25</v>
      </c>
      <c r="G77" s="43">
        <v>1</v>
      </c>
      <c r="H77" s="43">
        <v>1</v>
      </c>
      <c r="I77" s="43">
        <v>10</v>
      </c>
      <c r="J77" s="43">
        <v>51</v>
      </c>
      <c r="K77" s="44" t="s">
        <v>45</v>
      </c>
      <c r="L77" s="43">
        <v>1.6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:L80" si="13">SUM(G71:G79)</f>
        <v>19.84</v>
      </c>
      <c r="H80" s="19">
        <f t="shared" si="13"/>
        <v>28.53</v>
      </c>
      <c r="I80" s="19">
        <f t="shared" si="13"/>
        <v>107.1</v>
      </c>
      <c r="J80" s="19">
        <f t="shared" si="13"/>
        <v>730.87</v>
      </c>
      <c r="K80" s="25"/>
      <c r="L80" s="19">
        <f t="shared" si="13"/>
        <v>100.03999999999999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710</v>
      </c>
      <c r="G81" s="32">
        <f t="shared" ref="G81:L81" si="14">G70+G80</f>
        <v>19.84</v>
      </c>
      <c r="H81" s="32">
        <f t="shared" si="14"/>
        <v>28.53</v>
      </c>
      <c r="I81" s="32">
        <f t="shared" si="14"/>
        <v>107.1</v>
      </c>
      <c r="J81" s="32">
        <f t="shared" si="14"/>
        <v>730.87</v>
      </c>
      <c r="K81" s="32"/>
      <c r="L81" s="32">
        <f t="shared" si="14"/>
        <v>100.03999999999999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20</v>
      </c>
      <c r="G90" s="43">
        <v>0.14000000000000001</v>
      </c>
      <c r="H90" s="43">
        <v>0.02</v>
      </c>
      <c r="I90" s="43">
        <v>0.38</v>
      </c>
      <c r="J90" s="43">
        <v>2.4</v>
      </c>
      <c r="K90" s="44">
        <v>71</v>
      </c>
      <c r="L90" s="43">
        <v>9</v>
      </c>
    </row>
    <row r="91" spans="1:12" ht="15" thickBot="1" x14ac:dyDescent="0.4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4.3899999999999997</v>
      </c>
      <c r="H91" s="43">
        <v>4.22</v>
      </c>
      <c r="I91" s="43">
        <v>13.23</v>
      </c>
      <c r="J91" s="43">
        <v>141.1</v>
      </c>
      <c r="K91" s="44">
        <v>102</v>
      </c>
      <c r="L91" s="43">
        <v>10.199999999999999</v>
      </c>
    </row>
    <row r="92" spans="1:12" ht="14.5" x14ac:dyDescent="0.35">
      <c r="A92" s="23"/>
      <c r="B92" s="15"/>
      <c r="C92" s="11"/>
      <c r="D92" s="7" t="s">
        <v>28</v>
      </c>
      <c r="E92" s="39" t="s">
        <v>54</v>
      </c>
      <c r="F92" s="40">
        <v>100</v>
      </c>
      <c r="G92" s="40">
        <v>10.62</v>
      </c>
      <c r="H92" s="40">
        <v>11.56</v>
      </c>
      <c r="I92" s="40">
        <v>2.3199999999999998</v>
      </c>
      <c r="J92" s="40">
        <v>131.19999999999999</v>
      </c>
      <c r="K92" s="41">
        <v>290</v>
      </c>
      <c r="L92" s="43">
        <v>53.7</v>
      </c>
    </row>
    <row r="93" spans="1:12" ht="14.5" x14ac:dyDescent="0.35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8.89</v>
      </c>
      <c r="H93" s="43">
        <v>4.0999999999999996</v>
      </c>
      <c r="I93" s="43">
        <v>39.840000000000003</v>
      </c>
      <c r="J93" s="43">
        <v>262.2</v>
      </c>
      <c r="K93" s="44">
        <v>302</v>
      </c>
      <c r="L93" s="43">
        <v>13.9</v>
      </c>
    </row>
    <row r="94" spans="1:12" ht="14.5" x14ac:dyDescent="0.3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0.66</v>
      </c>
      <c r="H94" s="43">
        <v>0.09</v>
      </c>
      <c r="I94" s="43">
        <v>32.1</v>
      </c>
      <c r="J94" s="43">
        <v>133</v>
      </c>
      <c r="K94" s="44">
        <v>349</v>
      </c>
      <c r="L94" s="43">
        <v>10</v>
      </c>
    </row>
    <row r="95" spans="1:12" ht="14.5" x14ac:dyDescent="0.35">
      <c r="A95" s="23"/>
      <c r="B95" s="15"/>
      <c r="C95" s="11"/>
      <c r="D95" s="7" t="s">
        <v>31</v>
      </c>
      <c r="E95" s="42" t="s">
        <v>71</v>
      </c>
      <c r="F95" s="43">
        <v>25</v>
      </c>
      <c r="G95" s="43">
        <v>3</v>
      </c>
      <c r="H95" s="43">
        <v>1</v>
      </c>
      <c r="I95" s="43">
        <v>14</v>
      </c>
      <c r="J95" s="43">
        <v>66</v>
      </c>
      <c r="K95" s="44" t="s">
        <v>45</v>
      </c>
      <c r="L95" s="43">
        <v>1.6</v>
      </c>
    </row>
    <row r="96" spans="1:12" ht="14.5" x14ac:dyDescent="0.35">
      <c r="A96" s="23"/>
      <c r="B96" s="15"/>
      <c r="C96" s="11"/>
      <c r="D96" s="7" t="s">
        <v>32</v>
      </c>
      <c r="E96" s="42" t="s">
        <v>72</v>
      </c>
      <c r="F96" s="43">
        <v>25</v>
      </c>
      <c r="G96" s="43">
        <v>1</v>
      </c>
      <c r="H96" s="43">
        <v>1</v>
      </c>
      <c r="I96" s="43">
        <v>10</v>
      </c>
      <c r="J96" s="43">
        <v>51</v>
      </c>
      <c r="K96" s="44" t="s">
        <v>45</v>
      </c>
      <c r="L96" s="43">
        <v>1.6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:L99" si="16">SUM(G90:G98)</f>
        <v>28.7</v>
      </c>
      <c r="H99" s="19">
        <f t="shared" si="16"/>
        <v>21.99</v>
      </c>
      <c r="I99" s="19">
        <f t="shared" si="16"/>
        <v>111.87</v>
      </c>
      <c r="J99" s="19">
        <f t="shared" si="16"/>
        <v>786.9</v>
      </c>
      <c r="K99" s="25"/>
      <c r="L99" s="19">
        <f t="shared" si="16"/>
        <v>100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720</v>
      </c>
      <c r="G100" s="32">
        <f t="shared" ref="G100:L100" si="17">G89+G99</f>
        <v>28.7</v>
      </c>
      <c r="H100" s="32">
        <f t="shared" si="17"/>
        <v>21.99</v>
      </c>
      <c r="I100" s="32">
        <f t="shared" si="17"/>
        <v>111.87</v>
      </c>
      <c r="J100" s="32">
        <f t="shared" si="17"/>
        <v>786.9</v>
      </c>
      <c r="K100" s="32"/>
      <c r="L100" s="32">
        <f t="shared" si="17"/>
        <v>100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30</v>
      </c>
      <c r="G109" s="43">
        <v>0.21</v>
      </c>
      <c r="H109" s="43">
        <v>0.03</v>
      </c>
      <c r="I109" s="43">
        <v>0.56999999999999995</v>
      </c>
      <c r="J109" s="43">
        <v>3.6</v>
      </c>
      <c r="K109" s="44">
        <v>71</v>
      </c>
      <c r="L109" s="43">
        <v>12</v>
      </c>
    </row>
    <row r="110" spans="1:12" ht="14.5" x14ac:dyDescent="0.3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1.57</v>
      </c>
      <c r="H110" s="43">
        <v>7.17</v>
      </c>
      <c r="I110" s="43">
        <v>9.69</v>
      </c>
      <c r="J110" s="43">
        <v>68.599999999999994</v>
      </c>
      <c r="K110" s="44">
        <v>101</v>
      </c>
      <c r="L110" s="43">
        <v>10.7</v>
      </c>
    </row>
    <row r="111" spans="1:12" ht="14.5" x14ac:dyDescent="0.35">
      <c r="A111" s="23"/>
      <c r="B111" s="15"/>
      <c r="C111" s="11"/>
      <c r="D111" s="7" t="s">
        <v>28</v>
      </c>
      <c r="E111" s="42" t="s">
        <v>81</v>
      </c>
      <c r="F111" s="43">
        <v>110</v>
      </c>
      <c r="G111" s="57">
        <v>7.35</v>
      </c>
      <c r="H111" s="57">
        <v>16.600000000000001</v>
      </c>
      <c r="I111" s="57">
        <v>11.48</v>
      </c>
      <c r="J111" s="57">
        <v>229</v>
      </c>
      <c r="K111" s="44">
        <v>279</v>
      </c>
      <c r="L111" s="43">
        <v>47.6</v>
      </c>
    </row>
    <row r="112" spans="1:12" ht="14.5" x14ac:dyDescent="0.3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5.66</v>
      </c>
      <c r="H112" s="43">
        <v>4.51</v>
      </c>
      <c r="I112" s="43">
        <v>31.9</v>
      </c>
      <c r="J112" s="43">
        <v>168.45</v>
      </c>
      <c r="K112" s="44">
        <v>309</v>
      </c>
      <c r="L112" s="43">
        <v>12.5</v>
      </c>
    </row>
    <row r="113" spans="1:12" ht="14.5" x14ac:dyDescent="0.3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0.16</v>
      </c>
      <c r="H113" s="43">
        <v>0.16</v>
      </c>
      <c r="I113" s="43">
        <v>27.8</v>
      </c>
      <c r="J113" s="43">
        <v>114.6</v>
      </c>
      <c r="K113" s="44">
        <v>342</v>
      </c>
      <c r="L113" s="43">
        <v>14.3</v>
      </c>
    </row>
    <row r="114" spans="1:12" ht="14.5" x14ac:dyDescent="0.35">
      <c r="A114" s="23"/>
      <c r="B114" s="15"/>
      <c r="C114" s="11"/>
      <c r="D114" s="7" t="s">
        <v>31</v>
      </c>
      <c r="E114" s="42" t="s">
        <v>71</v>
      </c>
      <c r="F114" s="43">
        <v>25</v>
      </c>
      <c r="G114" s="43">
        <v>3</v>
      </c>
      <c r="H114" s="43">
        <v>1</v>
      </c>
      <c r="I114" s="43">
        <v>14</v>
      </c>
      <c r="J114" s="43">
        <v>66</v>
      </c>
      <c r="K114" s="44" t="s">
        <v>45</v>
      </c>
      <c r="L114" s="43">
        <v>1.6</v>
      </c>
    </row>
    <row r="115" spans="1:12" ht="14.5" x14ac:dyDescent="0.35">
      <c r="A115" s="23"/>
      <c r="B115" s="15"/>
      <c r="C115" s="11"/>
      <c r="D115" s="7" t="s">
        <v>32</v>
      </c>
      <c r="E115" s="42" t="s">
        <v>72</v>
      </c>
      <c r="F115" s="43">
        <v>25</v>
      </c>
      <c r="G115" s="43">
        <v>1</v>
      </c>
      <c r="H115" s="43">
        <v>1</v>
      </c>
      <c r="I115" s="43">
        <v>10</v>
      </c>
      <c r="J115" s="43">
        <v>51</v>
      </c>
      <c r="K115" s="44" t="s">
        <v>45</v>
      </c>
      <c r="L115" s="43">
        <v>1.6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20">SUM(G109:G117)</f>
        <v>18.95</v>
      </c>
      <c r="H118" s="19">
        <f t="shared" si="20"/>
        <v>30.470000000000002</v>
      </c>
      <c r="I118" s="19">
        <f t="shared" si="20"/>
        <v>105.44</v>
      </c>
      <c r="J118" s="19">
        <f t="shared" si="20"/>
        <v>701.25</v>
      </c>
      <c r="K118" s="25"/>
      <c r="L118" s="19">
        <f t="shared" ref="L118" si="21">SUM(L109:L117)</f>
        <v>100.29999999999998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740</v>
      </c>
      <c r="G119" s="32">
        <f t="shared" ref="G119:L119" si="22">G108+G118</f>
        <v>18.95</v>
      </c>
      <c r="H119" s="32">
        <f t="shared" si="22"/>
        <v>30.470000000000002</v>
      </c>
      <c r="I119" s="32">
        <f t="shared" si="22"/>
        <v>105.44</v>
      </c>
      <c r="J119" s="32">
        <f t="shared" si="22"/>
        <v>701.25</v>
      </c>
      <c r="K119" s="32"/>
      <c r="L119" s="32">
        <f t="shared" si="22"/>
        <v>100.29999999999998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30</v>
      </c>
      <c r="G128" s="43">
        <v>0.34</v>
      </c>
      <c r="H128" s="43">
        <v>0.06</v>
      </c>
      <c r="I128" s="43">
        <v>1.1399999999999999</v>
      </c>
      <c r="J128" s="43">
        <v>6.7</v>
      </c>
      <c r="K128" s="44">
        <v>71</v>
      </c>
      <c r="L128" s="43">
        <v>6</v>
      </c>
    </row>
    <row r="129" spans="1:12" ht="15" thickBot="1" x14ac:dyDescent="0.4">
      <c r="A129" s="14"/>
      <c r="B129" s="15"/>
      <c r="C129" s="11"/>
      <c r="D129" s="7" t="s">
        <v>27</v>
      </c>
      <c r="E129" s="42" t="s">
        <v>74</v>
      </c>
      <c r="F129" s="43" t="s">
        <v>60</v>
      </c>
      <c r="G129" s="43">
        <v>5.16</v>
      </c>
      <c r="H129" s="43">
        <v>6.89</v>
      </c>
      <c r="I129" s="43">
        <v>10.82</v>
      </c>
      <c r="J129" s="43">
        <v>120.35</v>
      </c>
      <c r="K129" s="44">
        <v>88</v>
      </c>
      <c r="L129" s="43">
        <v>13.2</v>
      </c>
    </row>
    <row r="130" spans="1:12" ht="14.5" x14ac:dyDescent="0.35">
      <c r="A130" s="14"/>
      <c r="B130" s="15"/>
      <c r="C130" s="11"/>
      <c r="D130" s="7" t="s">
        <v>28</v>
      </c>
      <c r="E130" s="39" t="s">
        <v>57</v>
      </c>
      <c r="F130" s="40">
        <v>200</v>
      </c>
      <c r="G130" s="40">
        <v>18</v>
      </c>
      <c r="H130" s="40">
        <v>16.62</v>
      </c>
      <c r="I130" s="40">
        <v>48.36</v>
      </c>
      <c r="J130" s="40">
        <v>370.6</v>
      </c>
      <c r="K130" s="41">
        <v>291</v>
      </c>
      <c r="L130" s="43">
        <v>65.900000000000006</v>
      </c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</v>
      </c>
      <c r="H132" s="43">
        <v>0</v>
      </c>
      <c r="I132" s="43">
        <v>18.399999999999999</v>
      </c>
      <c r="J132" s="43">
        <v>74</v>
      </c>
      <c r="K132" s="44" t="s">
        <v>45</v>
      </c>
      <c r="L132" s="43">
        <v>12</v>
      </c>
    </row>
    <row r="133" spans="1:12" ht="14.5" x14ac:dyDescent="0.3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3</v>
      </c>
      <c r="H133" s="43">
        <v>1</v>
      </c>
      <c r="I133" s="43">
        <v>14</v>
      </c>
      <c r="J133" s="43">
        <v>66</v>
      </c>
      <c r="K133" s="44" t="s">
        <v>45</v>
      </c>
      <c r="L133" s="43">
        <v>1.6</v>
      </c>
    </row>
    <row r="134" spans="1:12" ht="14.5" x14ac:dyDescent="0.35">
      <c r="A134" s="14"/>
      <c r="B134" s="15"/>
      <c r="C134" s="11"/>
      <c r="D134" s="7" t="s">
        <v>32</v>
      </c>
      <c r="E134" s="42" t="s">
        <v>72</v>
      </c>
      <c r="F134" s="43">
        <v>25</v>
      </c>
      <c r="G134" s="43">
        <v>1</v>
      </c>
      <c r="H134" s="43">
        <v>1</v>
      </c>
      <c r="I134" s="43">
        <v>10</v>
      </c>
      <c r="J134" s="43">
        <v>51</v>
      </c>
      <c r="K134" s="44" t="s">
        <v>45</v>
      </c>
      <c r="L134" s="43">
        <v>1.6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480</v>
      </c>
      <c r="G137" s="19">
        <f t="shared" ref="G137:J137" si="25">SUM(G128:G136)</f>
        <v>27.5</v>
      </c>
      <c r="H137" s="19">
        <f t="shared" si="25"/>
        <v>25.57</v>
      </c>
      <c r="I137" s="19">
        <f t="shared" si="25"/>
        <v>102.72</v>
      </c>
      <c r="J137" s="19">
        <f t="shared" si="25"/>
        <v>688.65000000000009</v>
      </c>
      <c r="K137" s="25"/>
      <c r="L137" s="19">
        <f t="shared" ref="L137" si="26">SUM(L128:L136)</f>
        <v>100.3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480</v>
      </c>
      <c r="G138" s="32">
        <f t="shared" ref="G138:L138" si="27">G127+G137</f>
        <v>27.5</v>
      </c>
      <c r="H138" s="32">
        <f t="shared" si="27"/>
        <v>25.57</v>
      </c>
      <c r="I138" s="32">
        <f t="shared" si="27"/>
        <v>102.72</v>
      </c>
      <c r="J138" s="32">
        <f t="shared" si="27"/>
        <v>688.65000000000009</v>
      </c>
      <c r="K138" s="32"/>
      <c r="L138" s="32">
        <f t="shared" si="27"/>
        <v>100.3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78</v>
      </c>
      <c r="F148" s="43">
        <v>210</v>
      </c>
      <c r="G148" s="43">
        <v>5.72</v>
      </c>
      <c r="H148" s="43">
        <v>8.1</v>
      </c>
      <c r="I148" s="43">
        <v>18.940000000000001</v>
      </c>
      <c r="J148" s="43">
        <v>148.53</v>
      </c>
      <c r="K148" s="44">
        <v>96</v>
      </c>
      <c r="L148" s="43">
        <v>18.2</v>
      </c>
    </row>
    <row r="149" spans="1:12" ht="14.5" x14ac:dyDescent="0.35">
      <c r="A149" s="23"/>
      <c r="B149" s="15"/>
      <c r="C149" s="11"/>
      <c r="D149" s="7" t="s">
        <v>28</v>
      </c>
      <c r="E149" s="42" t="s">
        <v>84</v>
      </c>
      <c r="F149" s="43">
        <v>80</v>
      </c>
      <c r="G149" s="43">
        <v>11.52</v>
      </c>
      <c r="H149" s="43">
        <v>13.78</v>
      </c>
      <c r="I149" s="43">
        <v>12.58</v>
      </c>
      <c r="J149" s="43">
        <v>222.75</v>
      </c>
      <c r="K149" s="44">
        <v>268</v>
      </c>
      <c r="L149" s="43">
        <v>47.3</v>
      </c>
    </row>
    <row r="150" spans="1:12" ht="14.5" x14ac:dyDescent="0.3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3.06</v>
      </c>
      <c r="H150" s="43">
        <v>4.7300000000000004</v>
      </c>
      <c r="I150" s="43">
        <v>32.72</v>
      </c>
      <c r="J150" s="43">
        <v>172.8</v>
      </c>
      <c r="K150" s="44">
        <v>312</v>
      </c>
      <c r="L150" s="43">
        <v>22.7</v>
      </c>
    </row>
    <row r="151" spans="1:12" ht="14.5" x14ac:dyDescent="0.3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0.66</v>
      </c>
      <c r="H151" s="43">
        <v>0.09</v>
      </c>
      <c r="I151" s="43">
        <v>32.1</v>
      </c>
      <c r="J151" s="43">
        <v>133</v>
      </c>
      <c r="K151" s="44">
        <v>349</v>
      </c>
      <c r="L151" s="43">
        <v>10</v>
      </c>
    </row>
    <row r="152" spans="1:12" ht="14.5" x14ac:dyDescent="0.35">
      <c r="A152" s="23"/>
      <c r="B152" s="15"/>
      <c r="C152" s="11"/>
      <c r="D152" s="7" t="s">
        <v>31</v>
      </c>
      <c r="E152" s="42" t="s">
        <v>71</v>
      </c>
      <c r="F152" s="43">
        <v>25</v>
      </c>
      <c r="G152" s="43">
        <v>3</v>
      </c>
      <c r="H152" s="43">
        <v>1</v>
      </c>
      <c r="I152" s="43">
        <v>14</v>
      </c>
      <c r="J152" s="43">
        <v>66</v>
      </c>
      <c r="K152" s="44" t="s">
        <v>45</v>
      </c>
      <c r="L152" s="43">
        <v>1.6</v>
      </c>
    </row>
    <row r="153" spans="1:12" ht="14.5" x14ac:dyDescent="0.35">
      <c r="A153" s="23"/>
      <c r="B153" s="15"/>
      <c r="C153" s="11"/>
      <c r="D153" s="7" t="s">
        <v>32</v>
      </c>
      <c r="E153" s="42" t="s">
        <v>72</v>
      </c>
      <c r="F153" s="43">
        <v>25</v>
      </c>
      <c r="G153" s="43">
        <v>1</v>
      </c>
      <c r="H153" s="43">
        <v>1</v>
      </c>
      <c r="I153" s="43">
        <v>10</v>
      </c>
      <c r="J153" s="43">
        <v>51</v>
      </c>
      <c r="K153" s="44" t="s">
        <v>45</v>
      </c>
      <c r="L153" s="43">
        <v>1.6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30">SUM(G147:G155)</f>
        <v>24.959999999999997</v>
      </c>
      <c r="H156" s="19">
        <f t="shared" si="30"/>
        <v>28.7</v>
      </c>
      <c r="I156" s="19">
        <f t="shared" si="30"/>
        <v>120.34</v>
      </c>
      <c r="J156" s="19">
        <f t="shared" si="30"/>
        <v>794.07999999999993</v>
      </c>
      <c r="K156" s="25"/>
      <c r="L156" s="19">
        <f t="shared" ref="L156" si="31">SUM(L147:L155)</f>
        <v>101.39999999999999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690</v>
      </c>
      <c r="G157" s="32">
        <f t="shared" ref="G157:L157" si="32">G146+G156</f>
        <v>24.959999999999997</v>
      </c>
      <c r="H157" s="32">
        <f t="shared" si="32"/>
        <v>28.7</v>
      </c>
      <c r="I157" s="32">
        <f t="shared" si="32"/>
        <v>120.34</v>
      </c>
      <c r="J157" s="32">
        <f t="shared" si="32"/>
        <v>794.07999999999993</v>
      </c>
      <c r="K157" s="32"/>
      <c r="L157" s="32">
        <f t="shared" si="32"/>
        <v>101.39999999999999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80</v>
      </c>
      <c r="F167" s="43">
        <v>210</v>
      </c>
      <c r="G167" s="43">
        <v>2.7</v>
      </c>
      <c r="H167" s="43">
        <v>6.93</v>
      </c>
      <c r="I167" s="43">
        <v>14.46</v>
      </c>
      <c r="J167" s="43">
        <v>132.24</v>
      </c>
      <c r="K167" s="44">
        <v>82</v>
      </c>
      <c r="L167" s="43">
        <v>16.100000000000001</v>
      </c>
    </row>
    <row r="168" spans="1:12" ht="14.5" x14ac:dyDescent="0.35">
      <c r="A168" s="23"/>
      <c r="B168" s="15"/>
      <c r="C168" s="11"/>
      <c r="D168" s="7" t="s">
        <v>28</v>
      </c>
      <c r="E168" s="42" t="s">
        <v>85</v>
      </c>
      <c r="F168" s="43">
        <v>80</v>
      </c>
      <c r="G168" s="43">
        <v>12.13</v>
      </c>
      <c r="H168" s="43">
        <v>14.81</v>
      </c>
      <c r="I168" s="43">
        <v>2</v>
      </c>
      <c r="J168" s="43">
        <v>190</v>
      </c>
      <c r="K168" s="44">
        <v>288</v>
      </c>
      <c r="L168" s="43">
        <v>53.7</v>
      </c>
    </row>
    <row r="169" spans="1:12" ht="14.5" x14ac:dyDescent="0.3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5.66</v>
      </c>
      <c r="H169" s="43">
        <v>4.51</v>
      </c>
      <c r="I169" s="43">
        <v>31.9</v>
      </c>
      <c r="J169" s="43">
        <v>168.45</v>
      </c>
      <c r="K169" s="44">
        <v>309</v>
      </c>
      <c r="L169" s="43">
        <v>12.5</v>
      </c>
    </row>
    <row r="170" spans="1:12" ht="14.5" x14ac:dyDescent="0.3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0.67</v>
      </c>
      <c r="H170" s="43">
        <v>0.27</v>
      </c>
      <c r="I170" s="43">
        <v>20.76</v>
      </c>
      <c r="J170" s="43">
        <v>88.2</v>
      </c>
      <c r="K170" s="44">
        <v>388</v>
      </c>
      <c r="L170" s="43">
        <v>14.8</v>
      </c>
    </row>
    <row r="171" spans="1:12" ht="14.5" x14ac:dyDescent="0.35">
      <c r="A171" s="23"/>
      <c r="B171" s="15"/>
      <c r="C171" s="11"/>
      <c r="D171" s="7" t="s">
        <v>31</v>
      </c>
      <c r="E171" s="42" t="s">
        <v>71</v>
      </c>
      <c r="F171" s="43">
        <v>25</v>
      </c>
      <c r="G171" s="43">
        <v>3</v>
      </c>
      <c r="H171" s="43">
        <v>1</v>
      </c>
      <c r="I171" s="43">
        <v>14</v>
      </c>
      <c r="J171" s="43">
        <v>66</v>
      </c>
      <c r="K171" s="44" t="s">
        <v>45</v>
      </c>
      <c r="L171" s="43">
        <v>1.6</v>
      </c>
    </row>
    <row r="172" spans="1:12" ht="14.5" x14ac:dyDescent="0.35">
      <c r="A172" s="23"/>
      <c r="B172" s="15"/>
      <c r="C172" s="11"/>
      <c r="D172" s="7" t="s">
        <v>32</v>
      </c>
      <c r="E172" s="42" t="s">
        <v>72</v>
      </c>
      <c r="F172" s="43">
        <v>25</v>
      </c>
      <c r="G172" s="43">
        <v>1</v>
      </c>
      <c r="H172" s="43">
        <v>1</v>
      </c>
      <c r="I172" s="43">
        <v>10</v>
      </c>
      <c r="J172" s="43">
        <v>51</v>
      </c>
      <c r="K172" s="44" t="s">
        <v>45</v>
      </c>
      <c r="L172" s="43">
        <v>1.6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35">SUM(G166:G174)</f>
        <v>25.160000000000004</v>
      </c>
      <c r="H175" s="19">
        <f t="shared" si="35"/>
        <v>28.52</v>
      </c>
      <c r="I175" s="19">
        <f t="shared" si="35"/>
        <v>93.12</v>
      </c>
      <c r="J175" s="19">
        <f t="shared" si="35"/>
        <v>695.89</v>
      </c>
      <c r="K175" s="25"/>
      <c r="L175" s="19">
        <f t="shared" ref="L175" si="36">SUM(L166:L174)</f>
        <v>100.3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690</v>
      </c>
      <c r="G176" s="32">
        <f t="shared" ref="G176:L176" si="37">G165+G175</f>
        <v>25.160000000000004</v>
      </c>
      <c r="H176" s="32">
        <f t="shared" si="37"/>
        <v>28.52</v>
      </c>
      <c r="I176" s="32">
        <f t="shared" si="37"/>
        <v>93.12</v>
      </c>
      <c r="J176" s="32">
        <f t="shared" si="37"/>
        <v>695.89</v>
      </c>
      <c r="K176" s="32"/>
      <c r="L176" s="32">
        <f t="shared" si="37"/>
        <v>100.3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4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4.3899999999999997</v>
      </c>
      <c r="H186" s="43">
        <v>4.22</v>
      </c>
      <c r="I186" s="43">
        <v>13.23</v>
      </c>
      <c r="J186" s="43">
        <v>141.1</v>
      </c>
      <c r="K186" s="44">
        <v>102</v>
      </c>
      <c r="L186" s="43">
        <v>10.199999999999999</v>
      </c>
    </row>
    <row r="187" spans="1:12" ht="14.5" x14ac:dyDescent="0.35">
      <c r="A187" s="23"/>
      <c r="B187" s="15"/>
      <c r="C187" s="11"/>
      <c r="D187" s="7" t="s">
        <v>28</v>
      </c>
      <c r="E187" s="39" t="s">
        <v>87</v>
      </c>
      <c r="F187" s="40">
        <v>80</v>
      </c>
      <c r="G187" s="40">
        <v>13.25</v>
      </c>
      <c r="H187" s="40">
        <v>11.22</v>
      </c>
      <c r="I187" s="40">
        <v>3.53</v>
      </c>
      <c r="J187" s="40">
        <v>185</v>
      </c>
      <c r="K187" s="41">
        <v>255</v>
      </c>
      <c r="L187" s="43">
        <v>45</v>
      </c>
    </row>
    <row r="188" spans="1:12" ht="14.5" x14ac:dyDescent="0.35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3.45</v>
      </c>
      <c r="H188" s="43">
        <v>4.6500000000000004</v>
      </c>
      <c r="I188" s="43">
        <v>30.45</v>
      </c>
      <c r="J188" s="43">
        <v>177</v>
      </c>
      <c r="K188" s="44">
        <v>73</v>
      </c>
      <c r="L188" s="43">
        <v>18.399999999999999</v>
      </c>
    </row>
    <row r="189" spans="1:12" ht="14.5" x14ac:dyDescent="0.3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0.8</v>
      </c>
      <c r="H189" s="43">
        <v>0</v>
      </c>
      <c r="I189" s="43">
        <v>26.3</v>
      </c>
      <c r="J189" s="43">
        <v>105</v>
      </c>
      <c r="K189" s="44" t="s">
        <v>45</v>
      </c>
      <c r="L189" s="43">
        <v>25</v>
      </c>
    </row>
    <row r="190" spans="1:12" ht="14.5" x14ac:dyDescent="0.35">
      <c r="A190" s="23"/>
      <c r="B190" s="15"/>
      <c r="C190" s="11"/>
      <c r="D190" s="7" t="s">
        <v>31</v>
      </c>
      <c r="E190" s="42" t="s">
        <v>71</v>
      </c>
      <c r="F190" s="43">
        <v>25</v>
      </c>
      <c r="G190" s="43">
        <v>3</v>
      </c>
      <c r="H190" s="43">
        <v>1</v>
      </c>
      <c r="I190" s="43">
        <v>14</v>
      </c>
      <c r="J190" s="43">
        <v>66</v>
      </c>
      <c r="K190" s="44" t="s">
        <v>45</v>
      </c>
      <c r="L190" s="43">
        <v>1.6</v>
      </c>
    </row>
    <row r="191" spans="1:12" ht="14.5" x14ac:dyDescent="0.35">
      <c r="A191" s="23"/>
      <c r="B191" s="15"/>
      <c r="C191" s="11"/>
      <c r="D191" s="7" t="s">
        <v>32</v>
      </c>
      <c r="E191" s="42" t="s">
        <v>72</v>
      </c>
      <c r="F191" s="43">
        <v>25</v>
      </c>
      <c r="G191" s="43">
        <v>1</v>
      </c>
      <c r="H191" s="43">
        <v>1</v>
      </c>
      <c r="I191" s="43">
        <v>10</v>
      </c>
      <c r="J191" s="43">
        <v>51</v>
      </c>
      <c r="K191" s="44" t="s">
        <v>45</v>
      </c>
      <c r="L191" s="43">
        <v>1.6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40">SUM(G185:G193)</f>
        <v>25.89</v>
      </c>
      <c r="H194" s="19">
        <f t="shared" si="40"/>
        <v>22.090000000000003</v>
      </c>
      <c r="I194" s="19">
        <f t="shared" si="40"/>
        <v>97.51</v>
      </c>
      <c r="J194" s="19">
        <f t="shared" si="40"/>
        <v>725.1</v>
      </c>
      <c r="K194" s="25"/>
      <c r="L194" s="19">
        <f t="shared" ref="L194" si="41">SUM(L185:L193)</f>
        <v>101.79999999999998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 t="shared" ref="G195:L195" si="42">G184+G194</f>
        <v>25.89</v>
      </c>
      <c r="H195" s="32">
        <f t="shared" si="42"/>
        <v>22.090000000000003</v>
      </c>
      <c r="I195" s="32">
        <f t="shared" si="42"/>
        <v>97.51</v>
      </c>
      <c r="J195" s="32">
        <f t="shared" si="42"/>
        <v>725.1</v>
      </c>
      <c r="K195" s="32"/>
      <c r="L195" s="32">
        <f t="shared" si="42"/>
        <v>101.79999999999998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674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24.349</v>
      </c>
      <c r="H196" s="34">
        <f t="shared" si="43"/>
        <v>25.979999999999997</v>
      </c>
      <c r="I196" s="34">
        <f t="shared" si="43"/>
        <v>106.617</v>
      </c>
      <c r="J196" s="34">
        <f t="shared" si="43"/>
        <v>722.3900000000001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98.653999999999968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selection sqref="A1:XFD104857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11.2695312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89</v>
      </c>
      <c r="G3" s="2" t="s">
        <v>19</v>
      </c>
      <c r="H3" s="48">
        <v>26</v>
      </c>
      <c r="I3" s="48">
        <v>4</v>
      </c>
      <c r="J3" s="49">
        <v>2023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6</v>
      </c>
      <c r="H6" s="40">
        <v>10.85</v>
      </c>
      <c r="I6" s="40">
        <v>42.95</v>
      </c>
      <c r="J6" s="40">
        <v>294</v>
      </c>
      <c r="K6" s="41">
        <v>174</v>
      </c>
      <c r="L6" s="40">
        <v>31.8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3.67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19.5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3.2</v>
      </c>
      <c r="H9" s="43">
        <v>0.4</v>
      </c>
      <c r="I9" s="43">
        <v>19.329999999999998</v>
      </c>
      <c r="J9" s="43">
        <v>93.52</v>
      </c>
      <c r="K9" s="44" t="s">
        <v>45</v>
      </c>
      <c r="L9" s="43">
        <v>2.6</v>
      </c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120</v>
      </c>
      <c r="G10" s="43">
        <v>0.74</v>
      </c>
      <c r="H10" s="43">
        <v>0.74</v>
      </c>
      <c r="I10" s="43">
        <v>18.22</v>
      </c>
      <c r="J10" s="43">
        <v>87.6</v>
      </c>
      <c r="K10" s="44">
        <v>338</v>
      </c>
      <c r="L10" s="43">
        <v>32.6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13.610000000000001</v>
      </c>
      <c r="H13" s="19">
        <f t="shared" si="0"/>
        <v>15.530000000000001</v>
      </c>
      <c r="I13" s="19">
        <f t="shared" si="0"/>
        <v>98.08</v>
      </c>
      <c r="J13" s="19">
        <f t="shared" si="0"/>
        <v>593.72</v>
      </c>
      <c r="K13" s="25"/>
      <c r="L13" s="19">
        <f t="shared" ref="L13" si="1">SUM(L6:L12)</f>
        <v>86.5</v>
      </c>
    </row>
    <row r="14" spans="1:12" ht="14.5" x14ac:dyDescent="0.35">
      <c r="A14" s="26">
        <f>A6</f>
        <v>1</v>
      </c>
      <c r="B14" s="13">
        <f>B6</f>
        <v>1</v>
      </c>
      <c r="C14" s="10" t="s">
        <v>90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91</v>
      </c>
      <c r="F18" s="43">
        <v>200</v>
      </c>
      <c r="G18" s="43">
        <v>0.18</v>
      </c>
      <c r="H18" s="43">
        <v>0.19</v>
      </c>
      <c r="I18" s="43">
        <v>26.3</v>
      </c>
      <c r="J18" s="43">
        <v>105</v>
      </c>
      <c r="K18" s="44" t="s">
        <v>45</v>
      </c>
      <c r="L18" s="43">
        <v>28</v>
      </c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 t="s">
        <v>92</v>
      </c>
      <c r="F21" s="43">
        <v>75</v>
      </c>
      <c r="G21" s="43">
        <v>9.68</v>
      </c>
      <c r="H21" s="43">
        <v>6.68</v>
      </c>
      <c r="I21" s="43">
        <v>23.7</v>
      </c>
      <c r="J21" s="43">
        <v>192.8</v>
      </c>
      <c r="K21" s="44">
        <v>406</v>
      </c>
      <c r="L21" s="43">
        <v>27</v>
      </c>
    </row>
    <row r="22" spans="1:12" ht="14.5" x14ac:dyDescent="0.35">
      <c r="A22" s="23"/>
      <c r="B22" s="15"/>
      <c r="C22" s="11"/>
      <c r="D22" s="6"/>
      <c r="E22" s="42" t="s">
        <v>46</v>
      </c>
      <c r="F22" s="43">
        <v>120</v>
      </c>
      <c r="G22" s="43">
        <v>0.74</v>
      </c>
      <c r="H22" s="43">
        <v>0.74</v>
      </c>
      <c r="I22" s="43">
        <v>18.22</v>
      </c>
      <c r="J22" s="43">
        <v>87.6</v>
      </c>
      <c r="K22" s="44">
        <v>338</v>
      </c>
      <c r="L22" s="43">
        <v>32.6</v>
      </c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395</v>
      </c>
      <c r="G23" s="19">
        <f t="shared" ref="G23:J23" si="2">SUM(G14:G22)</f>
        <v>10.6</v>
      </c>
      <c r="H23" s="19">
        <f t="shared" si="2"/>
        <v>7.61</v>
      </c>
      <c r="I23" s="19">
        <f t="shared" si="2"/>
        <v>68.22</v>
      </c>
      <c r="J23" s="19">
        <f t="shared" si="2"/>
        <v>385.4</v>
      </c>
      <c r="K23" s="25"/>
      <c r="L23" s="19">
        <f t="shared" ref="L23" si="3">SUM(L14:L22)</f>
        <v>87.6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965</v>
      </c>
      <c r="G24" s="32">
        <f t="shared" ref="G24:J24" si="4">G13+G23</f>
        <v>24.21</v>
      </c>
      <c r="H24" s="32">
        <f t="shared" si="4"/>
        <v>23.14</v>
      </c>
      <c r="I24" s="32">
        <f t="shared" si="4"/>
        <v>166.3</v>
      </c>
      <c r="J24" s="32">
        <f t="shared" si="4"/>
        <v>979.12</v>
      </c>
      <c r="K24" s="32"/>
      <c r="L24" s="32">
        <f t="shared" ref="L24" si="5">L13+L23</f>
        <v>174.1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100</v>
      </c>
      <c r="G25" s="40">
        <v>9.9</v>
      </c>
      <c r="H25" s="40">
        <v>8.23</v>
      </c>
      <c r="I25" s="40">
        <v>11.76</v>
      </c>
      <c r="J25" s="40">
        <v>161.25</v>
      </c>
      <c r="K25" s="41">
        <v>239</v>
      </c>
      <c r="L25" s="40">
        <v>36</v>
      </c>
    </row>
    <row r="26" spans="1:12" ht="14.5" x14ac:dyDescent="0.35">
      <c r="A26" s="14"/>
      <c r="B26" s="15"/>
      <c r="C26" s="11"/>
      <c r="D26" s="6"/>
      <c r="E26" s="42" t="s">
        <v>88</v>
      </c>
      <c r="F26" s="43">
        <v>150</v>
      </c>
      <c r="G26" s="43">
        <v>3.45</v>
      </c>
      <c r="H26" s="43">
        <v>4.6500000000000004</v>
      </c>
      <c r="I26" s="43">
        <v>30.45</v>
      </c>
      <c r="J26" s="43">
        <v>177</v>
      </c>
      <c r="K26" s="44">
        <v>73</v>
      </c>
      <c r="L26" s="43">
        <v>28.8</v>
      </c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>
        <v>217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5.8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3.2</v>
      </c>
      <c r="H28" s="43">
        <v>0.4</v>
      </c>
      <c r="I28" s="43">
        <v>19.329999999999998</v>
      </c>
      <c r="J28" s="43">
        <v>93.52</v>
      </c>
      <c r="K28" s="44" t="s">
        <v>45</v>
      </c>
      <c r="L28" s="43">
        <v>2.6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:L32" si="6">SUM(G25:G31)</f>
        <v>16.680000000000003</v>
      </c>
      <c r="H32" s="19">
        <f t="shared" si="6"/>
        <v>13.3</v>
      </c>
      <c r="I32" s="19">
        <f t="shared" si="6"/>
        <v>76.739999999999995</v>
      </c>
      <c r="J32" s="19">
        <f t="shared" si="6"/>
        <v>493.77</v>
      </c>
      <c r="K32" s="25"/>
      <c r="L32" s="19">
        <f t="shared" si="6"/>
        <v>73.199999999999989</v>
      </c>
    </row>
    <row r="33" spans="1:12" ht="14.5" x14ac:dyDescent="0.35">
      <c r="A33" s="13">
        <f>A25</f>
        <v>1</v>
      </c>
      <c r="B33" s="13">
        <f>B25</f>
        <v>2</v>
      </c>
      <c r="C33" s="10" t="s">
        <v>94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0.66</v>
      </c>
      <c r="H37" s="43">
        <v>0.09</v>
      </c>
      <c r="I37" s="43">
        <v>32.1</v>
      </c>
      <c r="J37" s="43">
        <v>133</v>
      </c>
      <c r="K37" s="44">
        <v>349</v>
      </c>
      <c r="L37" s="43">
        <v>10</v>
      </c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 t="s">
        <v>95</v>
      </c>
      <c r="F40" s="43">
        <v>64</v>
      </c>
      <c r="G40" s="43">
        <v>4.8</v>
      </c>
      <c r="H40" s="43">
        <v>10.6</v>
      </c>
      <c r="I40" s="43">
        <v>44.2</v>
      </c>
      <c r="J40" s="43">
        <v>290</v>
      </c>
      <c r="K40" s="44" t="s">
        <v>45</v>
      </c>
      <c r="L40" s="43">
        <v>40</v>
      </c>
    </row>
    <row r="41" spans="1:12" ht="14.5" x14ac:dyDescent="0.35">
      <c r="A41" s="14"/>
      <c r="B41" s="15"/>
      <c r="C41" s="11"/>
      <c r="D41" s="6"/>
      <c r="E41" s="42" t="s">
        <v>96</v>
      </c>
      <c r="F41" s="43">
        <v>100</v>
      </c>
      <c r="G41" s="43">
        <v>0.96</v>
      </c>
      <c r="H41" s="43">
        <v>0.37</v>
      </c>
      <c r="I41" s="43">
        <v>9</v>
      </c>
      <c r="J41" s="43">
        <v>54</v>
      </c>
      <c r="K41" s="44">
        <v>338</v>
      </c>
      <c r="L41" s="43">
        <v>32.200000000000003</v>
      </c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364</v>
      </c>
      <c r="G42" s="19">
        <f t="shared" ref="G42:L42" si="7">SUM(G33:G41)</f>
        <v>6.42</v>
      </c>
      <c r="H42" s="19">
        <f t="shared" si="7"/>
        <v>11.059999999999999</v>
      </c>
      <c r="I42" s="19">
        <f t="shared" si="7"/>
        <v>85.300000000000011</v>
      </c>
      <c r="J42" s="19">
        <f t="shared" si="7"/>
        <v>477</v>
      </c>
      <c r="K42" s="25"/>
      <c r="L42" s="19">
        <f t="shared" si="7"/>
        <v>82.2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871</v>
      </c>
      <c r="G43" s="32">
        <f t="shared" ref="G43:L43" si="8">G32+G42</f>
        <v>23.1</v>
      </c>
      <c r="H43" s="32">
        <f t="shared" si="8"/>
        <v>24.36</v>
      </c>
      <c r="I43" s="32">
        <f t="shared" si="8"/>
        <v>162.04000000000002</v>
      </c>
      <c r="J43" s="32">
        <f t="shared" si="8"/>
        <v>970.77</v>
      </c>
      <c r="K43" s="32"/>
      <c r="L43" s="32">
        <f t="shared" si="8"/>
        <v>155.39999999999998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18.989999999999998</v>
      </c>
      <c r="H44" s="40">
        <v>15.4</v>
      </c>
      <c r="I44" s="40">
        <v>36.4</v>
      </c>
      <c r="J44" s="40">
        <v>351</v>
      </c>
      <c r="K44" s="41">
        <v>223</v>
      </c>
      <c r="L44" s="40">
        <v>66.8</v>
      </c>
    </row>
    <row r="45" spans="1:12" ht="14.5" x14ac:dyDescent="0.35">
      <c r="A45" s="23"/>
      <c r="B45" s="15"/>
      <c r="C45" s="11"/>
      <c r="D45" s="6"/>
      <c r="E45" s="42" t="s">
        <v>51</v>
      </c>
      <c r="F45" s="43">
        <v>5</v>
      </c>
      <c r="G45" s="43">
        <v>0.08</v>
      </c>
      <c r="H45" s="43">
        <v>7.25</v>
      </c>
      <c r="I45" s="43">
        <v>0.13</v>
      </c>
      <c r="J45" s="43">
        <v>66</v>
      </c>
      <c r="K45" s="44">
        <v>14</v>
      </c>
      <c r="L45" s="43">
        <v>4.8</v>
      </c>
    </row>
    <row r="46" spans="1:12" ht="14.5" x14ac:dyDescent="0.35">
      <c r="A46" s="23"/>
      <c r="B46" s="15"/>
      <c r="C46" s="11"/>
      <c r="D46" s="7" t="s">
        <v>22</v>
      </c>
      <c r="E46" s="42" t="s">
        <v>49</v>
      </c>
      <c r="F46" s="43">
        <v>210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3.2</v>
      </c>
    </row>
    <row r="47" spans="1:12" ht="14.5" x14ac:dyDescent="0.3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3.2</v>
      </c>
      <c r="H47" s="43">
        <v>0.4</v>
      </c>
      <c r="I47" s="43">
        <v>19.329999999999998</v>
      </c>
      <c r="J47" s="43">
        <v>93.52</v>
      </c>
      <c r="K47" s="44" t="s">
        <v>45</v>
      </c>
      <c r="L47" s="43">
        <v>3.5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:L51" si="9">SUM(G44:G50)</f>
        <v>22.339999999999996</v>
      </c>
      <c r="H51" s="19">
        <f t="shared" si="9"/>
        <v>23.069999999999997</v>
      </c>
      <c r="I51" s="19">
        <f t="shared" si="9"/>
        <v>70.86</v>
      </c>
      <c r="J51" s="19">
        <f t="shared" si="9"/>
        <v>570.52</v>
      </c>
      <c r="K51" s="25"/>
      <c r="L51" s="19">
        <f t="shared" si="9"/>
        <v>78.3</v>
      </c>
    </row>
    <row r="52" spans="1:12" ht="14.5" x14ac:dyDescent="0.35">
      <c r="A52" s="26">
        <f>A44</f>
        <v>1</v>
      </c>
      <c r="B52" s="13">
        <f>B44</f>
        <v>3</v>
      </c>
      <c r="C52" s="10" t="s">
        <v>90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18.399999999999999</v>
      </c>
      <c r="J56" s="43">
        <v>74</v>
      </c>
      <c r="K56" s="44" t="s">
        <v>45</v>
      </c>
      <c r="L56" s="43">
        <v>11</v>
      </c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 t="s">
        <v>97</v>
      </c>
      <c r="F59" s="43">
        <v>75</v>
      </c>
      <c r="G59" s="43">
        <v>4.09</v>
      </c>
      <c r="H59" s="43">
        <v>3.74</v>
      </c>
      <c r="I59" s="43">
        <v>42.39</v>
      </c>
      <c r="J59" s="43">
        <v>219.7</v>
      </c>
      <c r="K59" s="44">
        <v>406</v>
      </c>
      <c r="L59" s="43">
        <v>23</v>
      </c>
    </row>
    <row r="60" spans="1:12" ht="14.5" x14ac:dyDescent="0.35">
      <c r="A60" s="23"/>
      <c r="B60" s="15"/>
      <c r="C60" s="11"/>
      <c r="D60" s="6"/>
      <c r="E60" s="42" t="s">
        <v>46</v>
      </c>
      <c r="F60" s="43">
        <v>150</v>
      </c>
      <c r="G60" s="43">
        <v>0.92</v>
      </c>
      <c r="H60" s="43">
        <v>0.92</v>
      </c>
      <c r="I60" s="43">
        <v>22.77</v>
      </c>
      <c r="J60" s="43">
        <v>109.5</v>
      </c>
      <c r="K60" s="44">
        <v>338</v>
      </c>
      <c r="L60" s="43">
        <v>40</v>
      </c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425</v>
      </c>
      <c r="G61" s="19">
        <f t="shared" ref="G61:L61" si="10">SUM(G52:G60)</f>
        <v>5.01</v>
      </c>
      <c r="H61" s="19">
        <f t="shared" si="10"/>
        <v>4.66</v>
      </c>
      <c r="I61" s="19">
        <f t="shared" si="10"/>
        <v>83.56</v>
      </c>
      <c r="J61" s="19">
        <f t="shared" si="10"/>
        <v>403.2</v>
      </c>
      <c r="K61" s="25"/>
      <c r="L61" s="19">
        <f t="shared" si="10"/>
        <v>74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:L62" si="11">G51+G61</f>
        <v>27.349999999999994</v>
      </c>
      <c r="H62" s="32">
        <f t="shared" si="11"/>
        <v>27.729999999999997</v>
      </c>
      <c r="I62" s="32">
        <f t="shared" si="11"/>
        <v>154.42000000000002</v>
      </c>
      <c r="J62" s="32">
        <f t="shared" si="11"/>
        <v>973.72</v>
      </c>
      <c r="K62" s="32"/>
      <c r="L62" s="32">
        <f t="shared" si="11"/>
        <v>152.30000000000001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2.97</v>
      </c>
      <c r="H63" s="40">
        <v>3.58</v>
      </c>
      <c r="I63" s="40">
        <v>6.14</v>
      </c>
      <c r="J63" s="40">
        <v>71.2</v>
      </c>
      <c r="K63" s="41">
        <v>121</v>
      </c>
      <c r="L63" s="40">
        <v>16.399999999999999</v>
      </c>
    </row>
    <row r="64" spans="1:12" ht="14.5" x14ac:dyDescent="0.35">
      <c r="A64" s="23"/>
      <c r="B64" s="15"/>
      <c r="C64" s="11"/>
      <c r="D64" s="6"/>
      <c r="E64" s="42" t="s">
        <v>51</v>
      </c>
      <c r="F64" s="43">
        <v>5</v>
      </c>
      <c r="G64" s="43">
        <v>0.08</v>
      </c>
      <c r="H64" s="43">
        <v>7.25</v>
      </c>
      <c r="I64" s="43">
        <v>0.13</v>
      </c>
      <c r="J64" s="43">
        <v>66</v>
      </c>
      <c r="K64" s="44">
        <v>14</v>
      </c>
      <c r="L64" s="43">
        <v>4.8</v>
      </c>
    </row>
    <row r="65" spans="1:12" ht="14.5" x14ac:dyDescent="0.3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3.17</v>
      </c>
      <c r="H65" s="43">
        <v>2.68</v>
      </c>
      <c r="I65" s="43">
        <v>15.95</v>
      </c>
      <c r="J65" s="43">
        <v>100.6</v>
      </c>
      <c r="K65" s="44">
        <v>379</v>
      </c>
      <c r="L65" s="43">
        <v>19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3.2</v>
      </c>
      <c r="H66" s="43">
        <v>0.4</v>
      </c>
      <c r="I66" s="43">
        <v>19.329999999999998</v>
      </c>
      <c r="J66" s="43">
        <v>93.52</v>
      </c>
      <c r="K66" s="44" t="s">
        <v>45</v>
      </c>
      <c r="L66" s="43">
        <v>2.6</v>
      </c>
    </row>
    <row r="67" spans="1:12" ht="14.5" x14ac:dyDescent="0.35">
      <c r="A67" s="23"/>
      <c r="B67" s="15"/>
      <c r="C67" s="11"/>
      <c r="D67" s="7" t="s">
        <v>24</v>
      </c>
      <c r="E67" s="42" t="s">
        <v>46</v>
      </c>
      <c r="F67" s="43">
        <v>120</v>
      </c>
      <c r="G67" s="43">
        <v>0.74</v>
      </c>
      <c r="H67" s="43">
        <v>0.74</v>
      </c>
      <c r="I67" s="43">
        <v>18.22</v>
      </c>
      <c r="J67" s="43">
        <v>87.6</v>
      </c>
      <c r="K67" s="44">
        <v>338</v>
      </c>
      <c r="L67" s="43">
        <v>32.6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:L70" si="12">SUM(G63:G69)</f>
        <v>10.160000000000002</v>
      </c>
      <c r="H70" s="19">
        <f t="shared" si="12"/>
        <v>14.65</v>
      </c>
      <c r="I70" s="19">
        <f t="shared" si="12"/>
        <v>59.769999999999996</v>
      </c>
      <c r="J70" s="19">
        <f t="shared" si="12"/>
        <v>418.91999999999996</v>
      </c>
      <c r="K70" s="25"/>
      <c r="L70" s="19">
        <f t="shared" si="12"/>
        <v>75.400000000000006</v>
      </c>
    </row>
    <row r="71" spans="1:12" ht="14.5" x14ac:dyDescent="0.35">
      <c r="A71" s="26">
        <f>A63</f>
        <v>1</v>
      </c>
      <c r="B71" s="13">
        <f>B63</f>
        <v>4</v>
      </c>
      <c r="C71" s="10" t="s">
        <v>90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0.18</v>
      </c>
      <c r="H75" s="43">
        <v>0.19</v>
      </c>
      <c r="I75" s="43">
        <v>26.3</v>
      </c>
      <c r="J75" s="43">
        <v>105</v>
      </c>
      <c r="K75" s="44" t="s">
        <v>45</v>
      </c>
      <c r="L75" s="43">
        <v>28</v>
      </c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 t="s">
        <v>98</v>
      </c>
      <c r="F78" s="43">
        <v>75</v>
      </c>
      <c r="G78" s="43">
        <v>4.57</v>
      </c>
      <c r="H78" s="43">
        <v>13.84</v>
      </c>
      <c r="I78" s="43">
        <v>43.06</v>
      </c>
      <c r="J78" s="43">
        <v>315</v>
      </c>
      <c r="K78" s="44">
        <v>446</v>
      </c>
      <c r="L78" s="43">
        <v>26.5</v>
      </c>
    </row>
    <row r="79" spans="1:12" ht="14.5" x14ac:dyDescent="0.35">
      <c r="A79" s="23"/>
      <c r="B79" s="15"/>
      <c r="C79" s="11"/>
      <c r="D79" s="6"/>
      <c r="E79" s="42" t="s">
        <v>96</v>
      </c>
      <c r="F79" s="43">
        <v>100</v>
      </c>
      <c r="G79" s="43">
        <v>0.96</v>
      </c>
      <c r="H79" s="43">
        <v>0.37</v>
      </c>
      <c r="I79" s="43">
        <v>9</v>
      </c>
      <c r="J79" s="43">
        <v>54</v>
      </c>
      <c r="K79" s="44">
        <v>338</v>
      </c>
      <c r="L79" s="43">
        <v>32.200000000000003</v>
      </c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375</v>
      </c>
      <c r="G80" s="19">
        <f t="shared" ref="G80:L80" si="13">SUM(G71:G79)</f>
        <v>5.71</v>
      </c>
      <c r="H80" s="19">
        <f t="shared" si="13"/>
        <v>14.399999999999999</v>
      </c>
      <c r="I80" s="19">
        <f t="shared" si="13"/>
        <v>78.36</v>
      </c>
      <c r="J80" s="19">
        <f t="shared" si="13"/>
        <v>474</v>
      </c>
      <c r="K80" s="25"/>
      <c r="L80" s="19">
        <f t="shared" si="13"/>
        <v>86.7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940</v>
      </c>
      <c r="G81" s="32">
        <f t="shared" ref="G81:L81" si="14">G70+G80</f>
        <v>15.870000000000001</v>
      </c>
      <c r="H81" s="32">
        <f t="shared" si="14"/>
        <v>29.049999999999997</v>
      </c>
      <c r="I81" s="32">
        <f t="shared" si="14"/>
        <v>138.13</v>
      </c>
      <c r="J81" s="32">
        <f t="shared" si="14"/>
        <v>892.92</v>
      </c>
      <c r="K81" s="32"/>
      <c r="L81" s="32">
        <f t="shared" si="14"/>
        <v>162.10000000000002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100</v>
      </c>
      <c r="G82" s="40">
        <v>10.62</v>
      </c>
      <c r="H82" s="40">
        <v>11.56</v>
      </c>
      <c r="I82" s="40">
        <v>2.3199999999999998</v>
      </c>
      <c r="J82" s="40">
        <v>131.19999999999999</v>
      </c>
      <c r="K82" s="41">
        <v>290</v>
      </c>
      <c r="L82" s="40">
        <v>51.1</v>
      </c>
    </row>
    <row r="83" spans="1:12" ht="14.5" x14ac:dyDescent="0.35">
      <c r="A83" s="23"/>
      <c r="B83" s="15"/>
      <c r="C83" s="11"/>
      <c r="D83" s="6"/>
      <c r="E83" s="42" t="s">
        <v>55</v>
      </c>
      <c r="F83" s="43">
        <v>150</v>
      </c>
      <c r="G83" s="43">
        <v>8.89</v>
      </c>
      <c r="H83" s="43">
        <v>4.0999999999999996</v>
      </c>
      <c r="I83" s="43">
        <v>39.840000000000003</v>
      </c>
      <c r="J83" s="43">
        <v>262.2</v>
      </c>
      <c r="K83" s="44">
        <v>302</v>
      </c>
      <c r="L83" s="43">
        <v>13.5</v>
      </c>
    </row>
    <row r="84" spans="1:12" ht="14.5" x14ac:dyDescent="0.35">
      <c r="A84" s="23"/>
      <c r="B84" s="15"/>
      <c r="C84" s="11"/>
      <c r="D84" s="7" t="s">
        <v>22</v>
      </c>
      <c r="E84" s="42" t="s">
        <v>49</v>
      </c>
      <c r="F84" s="43">
        <v>210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3.2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3.2</v>
      </c>
      <c r="H85" s="43">
        <v>4</v>
      </c>
      <c r="I85" s="43">
        <v>19.329999999999998</v>
      </c>
      <c r="J85" s="43">
        <v>93.52</v>
      </c>
      <c r="K85" s="44" t="s">
        <v>45</v>
      </c>
      <c r="L85" s="43">
        <v>2.6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22.779999999999998</v>
      </c>
      <c r="H89" s="19">
        <f t="shared" si="15"/>
        <v>19.68</v>
      </c>
      <c r="I89" s="19">
        <f t="shared" si="15"/>
        <v>76.490000000000009</v>
      </c>
      <c r="J89" s="19">
        <f t="shared" si="15"/>
        <v>546.91999999999996</v>
      </c>
      <c r="K89" s="25"/>
      <c r="L89" s="19">
        <f t="shared" si="15"/>
        <v>70.399999999999991</v>
      </c>
    </row>
    <row r="90" spans="1:12" ht="14.5" x14ac:dyDescent="0.35">
      <c r="A90" s="26">
        <f>A82</f>
        <v>1</v>
      </c>
      <c r="B90" s="13">
        <f>B82</f>
        <v>5</v>
      </c>
      <c r="C90" s="10" t="s">
        <v>90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5.8</v>
      </c>
      <c r="H94" s="43">
        <v>5</v>
      </c>
      <c r="I94" s="43">
        <v>9.6</v>
      </c>
      <c r="J94" s="43">
        <v>107</v>
      </c>
      <c r="K94" s="44" t="s">
        <v>45</v>
      </c>
      <c r="L94" s="43">
        <v>47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 t="s">
        <v>95</v>
      </c>
      <c r="F97" s="43">
        <v>64</v>
      </c>
      <c r="G97" s="43">
        <v>4.8</v>
      </c>
      <c r="H97" s="43">
        <v>10.6</v>
      </c>
      <c r="I97" s="43">
        <v>44.2</v>
      </c>
      <c r="J97" s="43">
        <v>290</v>
      </c>
      <c r="K97" s="44" t="s">
        <v>45</v>
      </c>
      <c r="L97" s="43">
        <v>40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264</v>
      </c>
      <c r="G99" s="19">
        <f t="shared" ref="G99:L99" si="16">SUM(G90:G98)</f>
        <v>10.6</v>
      </c>
      <c r="H99" s="19">
        <f t="shared" si="16"/>
        <v>15.6</v>
      </c>
      <c r="I99" s="19">
        <f t="shared" si="16"/>
        <v>53.800000000000004</v>
      </c>
      <c r="J99" s="19">
        <f t="shared" si="16"/>
        <v>397</v>
      </c>
      <c r="K99" s="25"/>
      <c r="L99" s="19">
        <f t="shared" si="16"/>
        <v>87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764</v>
      </c>
      <c r="G100" s="32">
        <f t="shared" ref="G100:L100" si="17">G89+G99</f>
        <v>33.379999999999995</v>
      </c>
      <c r="H100" s="32">
        <f t="shared" si="17"/>
        <v>35.28</v>
      </c>
      <c r="I100" s="32">
        <f t="shared" si="17"/>
        <v>130.29000000000002</v>
      </c>
      <c r="J100" s="32">
        <f t="shared" si="17"/>
        <v>943.92</v>
      </c>
      <c r="K100" s="32"/>
      <c r="L100" s="32">
        <f t="shared" si="17"/>
        <v>157.39999999999998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12.18</v>
      </c>
      <c r="H101" s="40">
        <v>14.33</v>
      </c>
      <c r="I101" s="40">
        <v>30.7</v>
      </c>
      <c r="J101" s="40">
        <v>300.60000000000002</v>
      </c>
      <c r="K101" s="41">
        <v>204</v>
      </c>
      <c r="L101" s="40">
        <v>41.1</v>
      </c>
    </row>
    <row r="102" spans="1:12" ht="14.5" x14ac:dyDescent="0.35">
      <c r="A102" s="23"/>
      <c r="B102" s="15"/>
      <c r="C102" s="11"/>
      <c r="D102" s="6"/>
      <c r="E102" s="42" t="s">
        <v>51</v>
      </c>
      <c r="F102" s="43">
        <v>5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4.8</v>
      </c>
    </row>
    <row r="103" spans="1:12" ht="14.5" x14ac:dyDescent="0.35">
      <c r="A103" s="23"/>
      <c r="B103" s="15"/>
      <c r="C103" s="11"/>
      <c r="D103" s="7" t="s">
        <v>22</v>
      </c>
      <c r="E103" s="42" t="s">
        <v>49</v>
      </c>
      <c r="F103" s="43">
        <v>210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3.2</v>
      </c>
    </row>
    <row r="104" spans="1:12" ht="14.5" x14ac:dyDescent="0.3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3.2</v>
      </c>
      <c r="H104" s="43">
        <v>0.4</v>
      </c>
      <c r="I104" s="43">
        <v>19.329999999999998</v>
      </c>
      <c r="J104" s="43">
        <v>93.52</v>
      </c>
      <c r="K104" s="44" t="s">
        <v>45</v>
      </c>
      <c r="L104" s="43">
        <v>3.5</v>
      </c>
    </row>
    <row r="105" spans="1:12" ht="14.5" x14ac:dyDescent="0.35">
      <c r="A105" s="23"/>
      <c r="B105" s="15"/>
      <c r="C105" s="11"/>
      <c r="D105" s="7" t="s">
        <v>24</v>
      </c>
      <c r="E105" s="42" t="s">
        <v>46</v>
      </c>
      <c r="F105" s="43">
        <v>120</v>
      </c>
      <c r="G105" s="43">
        <v>0.74</v>
      </c>
      <c r="H105" s="43">
        <v>0.74</v>
      </c>
      <c r="I105" s="43">
        <v>18.22</v>
      </c>
      <c r="J105" s="43">
        <v>87.6</v>
      </c>
      <c r="K105" s="44">
        <v>338</v>
      </c>
      <c r="L105" s="43">
        <v>32.6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18">SUM(G101:G107)</f>
        <v>16.27</v>
      </c>
      <c r="H108" s="19">
        <f t="shared" si="18"/>
        <v>22.739999999999995</v>
      </c>
      <c r="I108" s="19">
        <f t="shared" si="18"/>
        <v>83.38</v>
      </c>
      <c r="J108" s="19">
        <f t="shared" si="18"/>
        <v>607.72</v>
      </c>
      <c r="K108" s="25"/>
      <c r="L108" s="19">
        <f t="shared" ref="L108" si="19">SUM(L101:L107)</f>
        <v>85.2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90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100</v>
      </c>
      <c r="F113" s="43">
        <v>200</v>
      </c>
      <c r="G113" s="43">
        <v>0.18</v>
      </c>
      <c r="H113" s="43">
        <v>0.19</v>
      </c>
      <c r="I113" s="43">
        <v>26.3</v>
      </c>
      <c r="J113" s="43">
        <v>105</v>
      </c>
      <c r="K113" s="44" t="s">
        <v>45</v>
      </c>
      <c r="L113" s="43">
        <v>25</v>
      </c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 t="s">
        <v>92</v>
      </c>
      <c r="F116" s="43">
        <v>75</v>
      </c>
      <c r="G116" s="43">
        <v>9.68</v>
      </c>
      <c r="H116" s="43">
        <v>6.68</v>
      </c>
      <c r="I116" s="43">
        <v>23.7</v>
      </c>
      <c r="J116" s="43">
        <v>192.8</v>
      </c>
      <c r="K116" s="44">
        <v>406</v>
      </c>
      <c r="L116" s="43">
        <v>27</v>
      </c>
    </row>
    <row r="117" spans="1:12" ht="14.5" x14ac:dyDescent="0.35">
      <c r="A117" s="23"/>
      <c r="B117" s="15"/>
      <c r="C117" s="11"/>
      <c r="D117" s="6"/>
      <c r="E117" s="42" t="s">
        <v>96</v>
      </c>
      <c r="F117" s="43">
        <v>100</v>
      </c>
      <c r="G117" s="43">
        <v>0.96</v>
      </c>
      <c r="H117" s="43">
        <v>0.37</v>
      </c>
      <c r="I117" s="43">
        <v>9</v>
      </c>
      <c r="J117" s="43">
        <v>54</v>
      </c>
      <c r="K117" s="44">
        <v>338</v>
      </c>
      <c r="L117" s="43">
        <v>32.200000000000003</v>
      </c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375</v>
      </c>
      <c r="G118" s="19">
        <f t="shared" ref="G118:J118" si="20">SUM(G109:G117)</f>
        <v>10.82</v>
      </c>
      <c r="H118" s="19">
        <f t="shared" si="20"/>
        <v>7.24</v>
      </c>
      <c r="I118" s="19">
        <f t="shared" si="20"/>
        <v>59</v>
      </c>
      <c r="J118" s="19">
        <f t="shared" si="20"/>
        <v>351.8</v>
      </c>
      <c r="K118" s="25"/>
      <c r="L118" s="19">
        <f t="shared" ref="L118" si="21">SUM(L109:L117)</f>
        <v>84.2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930</v>
      </c>
      <c r="G119" s="32">
        <f t="shared" ref="G119:L119" si="22">G108+G118</f>
        <v>27.09</v>
      </c>
      <c r="H119" s="32">
        <f t="shared" si="22"/>
        <v>29.979999999999997</v>
      </c>
      <c r="I119" s="32">
        <f t="shared" si="22"/>
        <v>142.38</v>
      </c>
      <c r="J119" s="32">
        <f t="shared" si="22"/>
        <v>959.52</v>
      </c>
      <c r="K119" s="32"/>
      <c r="L119" s="32">
        <f t="shared" si="22"/>
        <v>169.4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18</v>
      </c>
      <c r="H120" s="40">
        <v>16.62</v>
      </c>
      <c r="I120" s="40">
        <v>48.36</v>
      </c>
      <c r="J120" s="40">
        <v>370.6</v>
      </c>
      <c r="K120" s="41">
        <v>291</v>
      </c>
      <c r="L120" s="40">
        <v>61.7</v>
      </c>
    </row>
    <row r="121" spans="1:12" ht="14.5" x14ac:dyDescent="0.35">
      <c r="A121" s="14"/>
      <c r="B121" s="15"/>
      <c r="C121" s="11"/>
      <c r="D121" s="6"/>
      <c r="E121" s="42" t="s">
        <v>58</v>
      </c>
      <c r="F121" s="43">
        <v>30</v>
      </c>
      <c r="G121" s="43">
        <v>0.21</v>
      </c>
      <c r="H121" s="43">
        <v>0.03</v>
      </c>
      <c r="I121" s="43">
        <v>0.56999999999999995</v>
      </c>
      <c r="J121" s="43">
        <v>3.6</v>
      </c>
      <c r="K121" s="44">
        <v>71</v>
      </c>
      <c r="L121" s="43">
        <v>9</v>
      </c>
    </row>
    <row r="122" spans="1:12" ht="14.5" x14ac:dyDescent="0.35">
      <c r="A122" s="14"/>
      <c r="B122" s="15"/>
      <c r="C122" s="11"/>
      <c r="D122" s="7" t="s">
        <v>22</v>
      </c>
      <c r="E122" s="42" t="s">
        <v>49</v>
      </c>
      <c r="F122" s="43">
        <v>210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3.2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3.2</v>
      </c>
      <c r="H123" s="43">
        <v>0.4</v>
      </c>
      <c r="I123" s="43">
        <v>19.329999999999998</v>
      </c>
      <c r="J123" s="43">
        <v>93.52</v>
      </c>
      <c r="K123" s="44" t="s">
        <v>45</v>
      </c>
      <c r="L123" s="43">
        <v>2.6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23">SUM(G120:G126)</f>
        <v>21.48</v>
      </c>
      <c r="H127" s="19">
        <f t="shared" si="23"/>
        <v>17.07</v>
      </c>
      <c r="I127" s="19">
        <f t="shared" si="23"/>
        <v>83.259999999999991</v>
      </c>
      <c r="J127" s="19">
        <f t="shared" si="23"/>
        <v>527.72</v>
      </c>
      <c r="K127" s="25"/>
      <c r="L127" s="19">
        <f t="shared" ref="L127" si="24">SUM(L120:L126)</f>
        <v>76.5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90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0.18</v>
      </c>
      <c r="H132" s="43">
        <v>0.19</v>
      </c>
      <c r="I132" s="43">
        <v>26.3</v>
      </c>
      <c r="J132" s="43">
        <v>105</v>
      </c>
      <c r="K132" s="44" t="s">
        <v>45</v>
      </c>
      <c r="L132" s="43">
        <v>28</v>
      </c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 t="s">
        <v>101</v>
      </c>
      <c r="F135" s="43">
        <v>75</v>
      </c>
      <c r="G135" s="43">
        <v>5.31</v>
      </c>
      <c r="H135" s="43">
        <v>9.85</v>
      </c>
      <c r="I135" s="43">
        <v>41.8</v>
      </c>
      <c r="J135" s="43">
        <v>277.5</v>
      </c>
      <c r="K135" s="44">
        <v>415</v>
      </c>
      <c r="L135" s="43">
        <v>13.1</v>
      </c>
    </row>
    <row r="136" spans="1:12" ht="14.5" x14ac:dyDescent="0.35">
      <c r="A136" s="14"/>
      <c r="B136" s="15"/>
      <c r="C136" s="11"/>
      <c r="D136" s="6"/>
      <c r="E136" s="42" t="s">
        <v>46</v>
      </c>
      <c r="F136" s="43">
        <v>120</v>
      </c>
      <c r="G136" s="43">
        <v>0.74</v>
      </c>
      <c r="H136" s="43">
        <v>0.74</v>
      </c>
      <c r="I136" s="43">
        <v>18.22</v>
      </c>
      <c r="J136" s="43">
        <v>87.6</v>
      </c>
      <c r="K136" s="44">
        <v>338</v>
      </c>
      <c r="L136" s="43">
        <v>32.6</v>
      </c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395</v>
      </c>
      <c r="G137" s="19">
        <f t="shared" ref="G137:J137" si="25">SUM(G128:G136)</f>
        <v>6.2299999999999995</v>
      </c>
      <c r="H137" s="19">
        <f t="shared" si="25"/>
        <v>10.78</v>
      </c>
      <c r="I137" s="19">
        <f t="shared" si="25"/>
        <v>86.32</v>
      </c>
      <c r="J137" s="19">
        <f t="shared" si="25"/>
        <v>470.1</v>
      </c>
      <c r="K137" s="25"/>
      <c r="L137" s="19">
        <f t="shared" ref="L137" si="26">SUM(L128:L136)</f>
        <v>73.7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875</v>
      </c>
      <c r="G138" s="32">
        <f t="shared" ref="G138:L138" si="27">G127+G137</f>
        <v>27.71</v>
      </c>
      <c r="H138" s="32">
        <f t="shared" si="27"/>
        <v>27.85</v>
      </c>
      <c r="I138" s="32">
        <f t="shared" si="27"/>
        <v>169.57999999999998</v>
      </c>
      <c r="J138" s="32">
        <f t="shared" si="27"/>
        <v>997.82</v>
      </c>
      <c r="K138" s="32"/>
      <c r="L138" s="32">
        <f t="shared" si="27"/>
        <v>150.19999999999999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100</v>
      </c>
      <c r="G139" s="40">
        <v>10.47</v>
      </c>
      <c r="H139" s="40">
        <v>12.53</v>
      </c>
      <c r="I139" s="40">
        <v>11.44</v>
      </c>
      <c r="J139" s="40">
        <v>202.5</v>
      </c>
      <c r="K139" s="41">
        <v>268</v>
      </c>
      <c r="L139" s="40">
        <v>43.3</v>
      </c>
    </row>
    <row r="140" spans="1:12" ht="14.5" x14ac:dyDescent="0.35">
      <c r="A140" s="23"/>
      <c r="B140" s="15"/>
      <c r="C140" s="11"/>
      <c r="D140" s="6"/>
      <c r="E140" s="42" t="s">
        <v>55</v>
      </c>
      <c r="F140" s="43">
        <v>150</v>
      </c>
      <c r="G140" s="43">
        <v>8.89</v>
      </c>
      <c r="H140" s="43">
        <v>4.0999999999999996</v>
      </c>
      <c r="I140" s="43">
        <v>39.840000000000003</v>
      </c>
      <c r="J140" s="43">
        <v>262.2</v>
      </c>
      <c r="K140" s="44">
        <v>302</v>
      </c>
      <c r="L140" s="43">
        <v>13.5</v>
      </c>
    </row>
    <row r="141" spans="1:12" ht="14.5" x14ac:dyDescent="0.3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0.66</v>
      </c>
      <c r="H141" s="43">
        <v>0.09</v>
      </c>
      <c r="I141" s="43">
        <v>32.1</v>
      </c>
      <c r="J141" s="43">
        <v>133</v>
      </c>
      <c r="K141" s="44">
        <v>349</v>
      </c>
      <c r="L141" s="43">
        <v>10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3.2</v>
      </c>
      <c r="H142" s="43">
        <v>0.4</v>
      </c>
      <c r="I142" s="43">
        <v>19.329999999999998</v>
      </c>
      <c r="J142" s="43">
        <v>93.52</v>
      </c>
      <c r="K142" s="44" t="s">
        <v>45</v>
      </c>
      <c r="L142" s="43">
        <v>2.6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28">SUM(G139:G145)</f>
        <v>23.22</v>
      </c>
      <c r="H146" s="19">
        <f t="shared" si="28"/>
        <v>17.119999999999997</v>
      </c>
      <c r="I146" s="19">
        <f t="shared" si="28"/>
        <v>102.71</v>
      </c>
      <c r="J146" s="19">
        <f t="shared" si="28"/>
        <v>691.22</v>
      </c>
      <c r="K146" s="25"/>
      <c r="L146" s="19">
        <f t="shared" ref="L146" si="29">SUM(L139:L145)</f>
        <v>69.399999999999991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90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103</v>
      </c>
      <c r="F151" s="43">
        <v>200</v>
      </c>
      <c r="G151" s="43">
        <v>5.8</v>
      </c>
      <c r="H151" s="43">
        <v>5</v>
      </c>
      <c r="I151" s="43">
        <v>9.6</v>
      </c>
      <c r="J151" s="43">
        <v>107</v>
      </c>
      <c r="K151" s="44" t="s">
        <v>45</v>
      </c>
      <c r="L151" s="43">
        <v>47</v>
      </c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 t="s">
        <v>104</v>
      </c>
      <c r="F154" s="43">
        <v>75</v>
      </c>
      <c r="G154" s="43">
        <v>9.68</v>
      </c>
      <c r="H154" s="43">
        <v>6.68</v>
      </c>
      <c r="I154" s="43">
        <v>23.7</v>
      </c>
      <c r="J154" s="43">
        <v>192.8</v>
      </c>
      <c r="K154" s="44">
        <v>406</v>
      </c>
      <c r="L154" s="43">
        <v>25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275</v>
      </c>
      <c r="G156" s="19">
        <f t="shared" ref="G156:J156" si="30">SUM(G147:G155)</f>
        <v>15.48</v>
      </c>
      <c r="H156" s="19">
        <f t="shared" si="30"/>
        <v>11.68</v>
      </c>
      <c r="I156" s="19">
        <f t="shared" si="30"/>
        <v>33.299999999999997</v>
      </c>
      <c r="J156" s="19">
        <f t="shared" si="30"/>
        <v>299.8</v>
      </c>
      <c r="K156" s="25"/>
      <c r="L156" s="19">
        <f t="shared" ref="L156" si="31">SUM(L147:L155)</f>
        <v>72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765</v>
      </c>
      <c r="G157" s="32">
        <f t="shared" ref="G157:L157" si="32">G146+G156</f>
        <v>38.700000000000003</v>
      </c>
      <c r="H157" s="32">
        <f t="shared" si="32"/>
        <v>28.799999999999997</v>
      </c>
      <c r="I157" s="32">
        <f t="shared" si="32"/>
        <v>136.01</v>
      </c>
      <c r="J157" s="32">
        <f t="shared" si="32"/>
        <v>991.02</v>
      </c>
      <c r="K157" s="32"/>
      <c r="L157" s="32">
        <f t="shared" si="32"/>
        <v>141.39999999999998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150</v>
      </c>
      <c r="G158" s="40">
        <v>15.62</v>
      </c>
      <c r="H158" s="40">
        <v>14.81</v>
      </c>
      <c r="I158" s="40">
        <v>49.07</v>
      </c>
      <c r="J158" s="40">
        <v>392.14</v>
      </c>
      <c r="K158" s="41">
        <v>224</v>
      </c>
      <c r="L158" s="40">
        <v>49.3</v>
      </c>
    </row>
    <row r="159" spans="1:12" ht="14.5" x14ac:dyDescent="0.35">
      <c r="A159" s="23"/>
      <c r="B159" s="15"/>
      <c r="C159" s="11"/>
      <c r="D159" s="6"/>
      <c r="E159" s="42" t="s">
        <v>51</v>
      </c>
      <c r="F159" s="43">
        <v>5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4.8</v>
      </c>
    </row>
    <row r="160" spans="1:12" ht="14.5" x14ac:dyDescent="0.3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>
        <v>19</v>
      </c>
    </row>
    <row r="161" spans="1:12" ht="14.5" x14ac:dyDescent="0.3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3.2</v>
      </c>
      <c r="H161" s="43">
        <v>0.4</v>
      </c>
      <c r="I161" s="43">
        <v>19.329999999999998</v>
      </c>
      <c r="J161" s="43">
        <v>93.52</v>
      </c>
      <c r="K161" s="44" t="s">
        <v>45</v>
      </c>
      <c r="L161" s="43">
        <v>3.5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395</v>
      </c>
      <c r="G165" s="19">
        <f t="shared" ref="G165:J165" si="33">SUM(G158:G164)</f>
        <v>22.069999999999997</v>
      </c>
      <c r="H165" s="19">
        <f t="shared" si="33"/>
        <v>25.14</v>
      </c>
      <c r="I165" s="19">
        <f t="shared" si="33"/>
        <v>84.48</v>
      </c>
      <c r="J165" s="19">
        <f t="shared" si="33"/>
        <v>652.26</v>
      </c>
      <c r="K165" s="25"/>
      <c r="L165" s="19">
        <f t="shared" ref="L165" si="34">SUM(L158:L164)</f>
        <v>76.599999999999994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90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58" t="s">
        <v>86</v>
      </c>
      <c r="F170" s="43">
        <v>200</v>
      </c>
      <c r="G170" s="43">
        <v>0.67</v>
      </c>
      <c r="H170" s="43">
        <v>0.27</v>
      </c>
      <c r="I170" s="43">
        <v>20.76</v>
      </c>
      <c r="J170" s="43">
        <v>88.2</v>
      </c>
      <c r="K170" s="44">
        <v>388</v>
      </c>
      <c r="L170" s="43">
        <v>14.8</v>
      </c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58" t="s">
        <v>106</v>
      </c>
      <c r="F173" s="43">
        <v>100</v>
      </c>
      <c r="G173" s="43">
        <v>2.25</v>
      </c>
      <c r="H173" s="43">
        <v>0.62</v>
      </c>
      <c r="I173" s="43">
        <v>25.2</v>
      </c>
      <c r="J173" s="43">
        <v>115.2</v>
      </c>
      <c r="K173" s="44">
        <v>338</v>
      </c>
      <c r="L173" s="43">
        <v>38.799999999999997</v>
      </c>
    </row>
    <row r="174" spans="1:12" ht="14.5" x14ac:dyDescent="0.35">
      <c r="A174" s="23"/>
      <c r="B174" s="15"/>
      <c r="C174" s="11"/>
      <c r="D174" s="6"/>
      <c r="E174" s="58" t="s">
        <v>107</v>
      </c>
      <c r="F174" s="43">
        <v>75</v>
      </c>
      <c r="G174" s="43">
        <v>4.57</v>
      </c>
      <c r="H174" s="43">
        <v>13.84</v>
      </c>
      <c r="I174" s="43">
        <v>43.06</v>
      </c>
      <c r="J174" s="43">
        <v>315</v>
      </c>
      <c r="K174" s="44">
        <v>446</v>
      </c>
      <c r="L174" s="43">
        <v>26.5</v>
      </c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375</v>
      </c>
      <c r="G175" s="19">
        <f t="shared" ref="G175:J175" si="35">SUM(G166:G174)</f>
        <v>7.49</v>
      </c>
      <c r="H175" s="19">
        <f t="shared" si="35"/>
        <v>14.73</v>
      </c>
      <c r="I175" s="19">
        <f t="shared" si="35"/>
        <v>89.02000000000001</v>
      </c>
      <c r="J175" s="19">
        <f t="shared" si="35"/>
        <v>518.4</v>
      </c>
      <c r="K175" s="25"/>
      <c r="L175" s="19">
        <f t="shared" ref="L175" si="36">SUM(L166:L174)</f>
        <v>80.099999999999994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:L176" si="37">G165+G175</f>
        <v>29.559999999999995</v>
      </c>
      <c r="H176" s="32">
        <f t="shared" si="37"/>
        <v>39.870000000000005</v>
      </c>
      <c r="I176" s="32">
        <f t="shared" si="37"/>
        <v>173.5</v>
      </c>
      <c r="J176" s="32">
        <f t="shared" si="37"/>
        <v>1170.6599999999999</v>
      </c>
      <c r="K176" s="32"/>
      <c r="L176" s="32">
        <f t="shared" si="37"/>
        <v>156.69999999999999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80</v>
      </c>
      <c r="G177" s="40">
        <v>13.25</v>
      </c>
      <c r="H177" s="40">
        <v>11.22</v>
      </c>
      <c r="I177" s="40">
        <v>3.53</v>
      </c>
      <c r="J177" s="40">
        <v>185</v>
      </c>
      <c r="K177" s="41">
        <v>255</v>
      </c>
      <c r="L177" s="40">
        <v>45</v>
      </c>
    </row>
    <row r="178" spans="1:12" ht="14.5" x14ac:dyDescent="0.35">
      <c r="A178" s="23"/>
      <c r="B178" s="15"/>
      <c r="C178" s="11"/>
      <c r="D178" s="6"/>
      <c r="E178" s="42" t="s">
        <v>88</v>
      </c>
      <c r="F178" s="43">
        <v>150</v>
      </c>
      <c r="G178" s="43">
        <v>3.45</v>
      </c>
      <c r="H178" s="43">
        <v>4.6500000000000004</v>
      </c>
      <c r="I178" s="43">
        <v>30.45</v>
      </c>
      <c r="J178" s="43">
        <v>177</v>
      </c>
      <c r="K178" s="44">
        <v>73</v>
      </c>
      <c r="L178" s="43">
        <v>26.8</v>
      </c>
    </row>
    <row r="179" spans="1:12" ht="14.5" x14ac:dyDescent="0.35">
      <c r="A179" s="23"/>
      <c r="B179" s="15"/>
      <c r="C179" s="11"/>
      <c r="D179" s="7" t="s">
        <v>22</v>
      </c>
      <c r="E179" s="42" t="s">
        <v>49</v>
      </c>
      <c r="F179" s="43">
        <v>210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3.2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3.2</v>
      </c>
      <c r="H180" s="43">
        <v>4</v>
      </c>
      <c r="I180" s="43">
        <v>19.329999999999998</v>
      </c>
      <c r="J180" s="43">
        <v>93.52</v>
      </c>
      <c r="K180" s="44" t="s">
        <v>45</v>
      </c>
      <c r="L180" s="43">
        <v>2.6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38">SUM(G177:G183)</f>
        <v>19.97</v>
      </c>
      <c r="H184" s="19">
        <f t="shared" si="38"/>
        <v>19.89</v>
      </c>
      <c r="I184" s="19">
        <f t="shared" si="38"/>
        <v>68.31</v>
      </c>
      <c r="J184" s="19">
        <f t="shared" si="38"/>
        <v>515.52</v>
      </c>
      <c r="K184" s="25"/>
      <c r="L184" s="19">
        <f t="shared" ref="L184" si="39">SUM(L177:L183)</f>
        <v>77.599999999999994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90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0.18</v>
      </c>
      <c r="H189" s="43">
        <v>0.19</v>
      </c>
      <c r="I189" s="43">
        <v>26.3</v>
      </c>
      <c r="J189" s="43">
        <v>105</v>
      </c>
      <c r="K189" s="44" t="s">
        <v>45</v>
      </c>
      <c r="L189" s="43">
        <v>28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 t="s">
        <v>108</v>
      </c>
      <c r="F192" s="43">
        <v>50</v>
      </c>
      <c r="G192" s="43">
        <v>3.26</v>
      </c>
      <c r="H192" s="43">
        <v>5.62</v>
      </c>
      <c r="I192" s="43">
        <v>31.78</v>
      </c>
      <c r="J192" s="43">
        <v>190.7</v>
      </c>
      <c r="K192" s="44">
        <v>456</v>
      </c>
      <c r="L192" s="43">
        <v>13.1</v>
      </c>
    </row>
    <row r="193" spans="1:12" ht="14.5" x14ac:dyDescent="0.35">
      <c r="A193" s="23"/>
      <c r="B193" s="15"/>
      <c r="C193" s="11"/>
      <c r="D193" s="6"/>
      <c r="E193" s="42" t="s">
        <v>46</v>
      </c>
      <c r="F193" s="43">
        <v>120</v>
      </c>
      <c r="G193" s="43">
        <v>0.74</v>
      </c>
      <c r="H193" s="43">
        <v>0.74</v>
      </c>
      <c r="I193" s="43">
        <v>18.22</v>
      </c>
      <c r="J193" s="43">
        <v>87.6</v>
      </c>
      <c r="K193" s="44">
        <v>338</v>
      </c>
      <c r="L193" s="43">
        <v>32.6</v>
      </c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370</v>
      </c>
      <c r="G194" s="19">
        <f t="shared" ref="G194:J194" si="40">SUM(G185:G193)</f>
        <v>4.18</v>
      </c>
      <c r="H194" s="19">
        <f t="shared" si="40"/>
        <v>6.5500000000000007</v>
      </c>
      <c r="I194" s="19">
        <f t="shared" si="40"/>
        <v>76.3</v>
      </c>
      <c r="J194" s="19">
        <f t="shared" si="40"/>
        <v>383.29999999999995</v>
      </c>
      <c r="K194" s="25"/>
      <c r="L194" s="19">
        <f t="shared" ref="L194" si="41">SUM(L185:L193)</f>
        <v>73.7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850</v>
      </c>
      <c r="G195" s="32">
        <f t="shared" ref="G195:L195" si="42">G184+G194</f>
        <v>24.15</v>
      </c>
      <c r="H195" s="32">
        <f t="shared" si="42"/>
        <v>26.44</v>
      </c>
      <c r="I195" s="32">
        <f t="shared" si="42"/>
        <v>144.61000000000001</v>
      </c>
      <c r="J195" s="32">
        <f t="shared" si="42"/>
        <v>898.81999999999994</v>
      </c>
      <c r="K195" s="32"/>
      <c r="L195" s="32">
        <f t="shared" si="42"/>
        <v>151.30000000000001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856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27.112000000000002</v>
      </c>
      <c r="H196" s="34">
        <f t="shared" si="43"/>
        <v>29.25</v>
      </c>
      <c r="I196" s="34">
        <f t="shared" si="43"/>
        <v>151.72600000000003</v>
      </c>
      <c r="J196" s="34">
        <f t="shared" si="43"/>
        <v>977.82899999999995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157.03000000000003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89</v>
      </c>
      <c r="G3" s="2" t="s">
        <v>19</v>
      </c>
      <c r="H3" s="48">
        <v>26</v>
      </c>
      <c r="I3" s="48">
        <v>4</v>
      </c>
      <c r="J3" s="49">
        <v>2023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109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 t="s">
        <v>92</v>
      </c>
      <c r="F7" s="43">
        <v>75</v>
      </c>
      <c r="G7" s="43">
        <v>9.68</v>
      </c>
      <c r="H7" s="43">
        <v>6.68</v>
      </c>
      <c r="I7" s="43">
        <v>23.7</v>
      </c>
      <c r="J7" s="43">
        <v>192.8</v>
      </c>
      <c r="K7" s="44">
        <v>406</v>
      </c>
      <c r="L7" s="43">
        <v>27</v>
      </c>
    </row>
    <row r="8" spans="1:12" ht="14.5" x14ac:dyDescent="0.35">
      <c r="A8" s="23"/>
      <c r="B8" s="15"/>
      <c r="C8" s="11"/>
      <c r="D8" s="7" t="s">
        <v>22</v>
      </c>
      <c r="E8" s="42" t="s">
        <v>49</v>
      </c>
      <c r="F8" s="43">
        <v>210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3.2</v>
      </c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120</v>
      </c>
      <c r="G10" s="43">
        <v>0.74</v>
      </c>
      <c r="H10" s="43">
        <v>0.74</v>
      </c>
      <c r="I10" s="43">
        <v>18.22</v>
      </c>
      <c r="J10" s="43">
        <v>87.6</v>
      </c>
      <c r="K10" s="44">
        <v>338</v>
      </c>
      <c r="L10" s="43">
        <v>32.6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405</v>
      </c>
      <c r="G13" s="19">
        <f t="shared" ref="G13:J13" si="0">SUM(G6:G12)</f>
        <v>10.49</v>
      </c>
      <c r="H13" s="19">
        <f t="shared" si="0"/>
        <v>7.4399999999999995</v>
      </c>
      <c r="I13" s="19">
        <f t="shared" si="0"/>
        <v>56.92</v>
      </c>
      <c r="J13" s="19">
        <f t="shared" si="0"/>
        <v>340.4</v>
      </c>
      <c r="K13" s="25"/>
      <c r="L13" s="19">
        <f t="shared" ref="L13" si="1">SUM(L6:L12)</f>
        <v>62.8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30</v>
      </c>
      <c r="G14" s="43">
        <v>0.21</v>
      </c>
      <c r="H14" s="43">
        <v>0.03</v>
      </c>
      <c r="I14" s="43">
        <v>0.56999999999999995</v>
      </c>
      <c r="J14" s="43">
        <v>3.6</v>
      </c>
      <c r="K14" s="44">
        <v>71</v>
      </c>
      <c r="L14" s="43">
        <v>9</v>
      </c>
    </row>
    <row r="15" spans="1:12" ht="14.5" x14ac:dyDescent="0.35">
      <c r="A15" s="23"/>
      <c r="B15" s="15"/>
      <c r="C15" s="11"/>
      <c r="D15" s="7" t="s">
        <v>27</v>
      </c>
      <c r="E15" s="42" t="s">
        <v>66</v>
      </c>
      <c r="F15" s="43">
        <v>200</v>
      </c>
      <c r="G15" s="43">
        <v>1.57</v>
      </c>
      <c r="H15" s="43">
        <v>7.17</v>
      </c>
      <c r="I15" s="43">
        <v>9.69</v>
      </c>
      <c r="J15" s="43">
        <v>68.599999999999994</v>
      </c>
      <c r="K15" s="44">
        <v>101</v>
      </c>
      <c r="L15" s="43">
        <v>9.6999999999999993</v>
      </c>
    </row>
    <row r="16" spans="1:12" ht="14.5" x14ac:dyDescent="0.35">
      <c r="A16" s="23"/>
      <c r="B16" s="15"/>
      <c r="C16" s="11"/>
      <c r="D16" s="7" t="s">
        <v>28</v>
      </c>
      <c r="E16" s="42" t="s">
        <v>67</v>
      </c>
      <c r="F16" s="43">
        <v>100</v>
      </c>
      <c r="G16" s="43">
        <v>10.050000000000001</v>
      </c>
      <c r="H16" s="43">
        <v>11.34</v>
      </c>
      <c r="I16" s="43">
        <v>11.87</v>
      </c>
      <c r="J16" s="43">
        <v>207.63</v>
      </c>
      <c r="K16" s="44">
        <v>295</v>
      </c>
      <c r="L16" s="43">
        <v>41.6</v>
      </c>
    </row>
    <row r="17" spans="1:12" ht="14.5" x14ac:dyDescent="0.35">
      <c r="A17" s="23"/>
      <c r="B17" s="15"/>
      <c r="C17" s="11"/>
      <c r="D17" s="7" t="s">
        <v>29</v>
      </c>
      <c r="E17" s="42" t="s">
        <v>69</v>
      </c>
      <c r="F17" s="43">
        <v>150</v>
      </c>
      <c r="G17" s="43">
        <v>5.66</v>
      </c>
      <c r="H17" s="43">
        <v>4.51</v>
      </c>
      <c r="I17" s="43">
        <v>31.9</v>
      </c>
      <c r="J17" s="43">
        <v>168.45</v>
      </c>
      <c r="K17" s="44">
        <v>309</v>
      </c>
      <c r="L17" s="43">
        <v>12.5</v>
      </c>
    </row>
    <row r="18" spans="1:12" ht="14.5" x14ac:dyDescent="0.35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0.16</v>
      </c>
      <c r="H18" s="43">
        <v>0.16</v>
      </c>
      <c r="I18" s="43">
        <v>27.8</v>
      </c>
      <c r="J18" s="43">
        <v>114.6</v>
      </c>
      <c r="K18" s="44">
        <v>342</v>
      </c>
      <c r="L18" s="43">
        <v>14.3</v>
      </c>
    </row>
    <row r="19" spans="1:12" ht="14.5" x14ac:dyDescent="0.35">
      <c r="A19" s="23"/>
      <c r="B19" s="15"/>
      <c r="C19" s="11"/>
      <c r="D19" s="7" t="s">
        <v>31</v>
      </c>
      <c r="E19" s="42" t="s">
        <v>71</v>
      </c>
      <c r="F19" s="43">
        <v>25</v>
      </c>
      <c r="G19" s="43">
        <v>3</v>
      </c>
      <c r="H19" s="43">
        <v>1</v>
      </c>
      <c r="I19" s="43">
        <v>14</v>
      </c>
      <c r="J19" s="43">
        <v>66</v>
      </c>
      <c r="K19" s="44" t="s">
        <v>45</v>
      </c>
      <c r="L19" s="43">
        <v>1.6</v>
      </c>
    </row>
    <row r="20" spans="1:12" ht="14.5" x14ac:dyDescent="0.35">
      <c r="A20" s="23"/>
      <c r="B20" s="15"/>
      <c r="C20" s="11"/>
      <c r="D20" s="7" t="s">
        <v>32</v>
      </c>
      <c r="E20" s="42" t="s">
        <v>72</v>
      </c>
      <c r="F20" s="43">
        <v>25</v>
      </c>
      <c r="G20" s="43">
        <v>1</v>
      </c>
      <c r="H20" s="43">
        <v>1</v>
      </c>
      <c r="I20" s="43">
        <v>10</v>
      </c>
      <c r="J20" s="43">
        <v>51</v>
      </c>
      <c r="K20" s="44" t="s">
        <v>45</v>
      </c>
      <c r="L20" s="43">
        <v>1.6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21.650000000000002</v>
      </c>
      <c r="H23" s="19">
        <f t="shared" si="2"/>
        <v>25.209999999999997</v>
      </c>
      <c r="I23" s="19">
        <f t="shared" si="2"/>
        <v>105.83</v>
      </c>
      <c r="J23" s="19">
        <f t="shared" si="2"/>
        <v>679.88</v>
      </c>
      <c r="K23" s="25"/>
      <c r="L23" s="19">
        <f t="shared" ref="L23" si="3">SUM(L14:L22)</f>
        <v>90.299999999999983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1135</v>
      </c>
      <c r="G24" s="32">
        <f t="shared" ref="G24:J24" si="4">G13+G23</f>
        <v>32.14</v>
      </c>
      <c r="H24" s="32">
        <f t="shared" si="4"/>
        <v>32.65</v>
      </c>
      <c r="I24" s="32">
        <f t="shared" si="4"/>
        <v>162.75</v>
      </c>
      <c r="J24" s="32">
        <f t="shared" si="4"/>
        <v>1020.28</v>
      </c>
      <c r="K24" s="32"/>
      <c r="L24" s="32">
        <f t="shared" ref="L24" si="5">L13+L23</f>
        <v>153.09999999999997</v>
      </c>
    </row>
    <row r="25" spans="1:12" ht="14.5" x14ac:dyDescent="0.35">
      <c r="A25" s="14">
        <v>1</v>
      </c>
      <c r="B25" s="15">
        <v>2</v>
      </c>
      <c r="C25" s="22" t="s">
        <v>109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 t="s">
        <v>95</v>
      </c>
      <c r="F26" s="43">
        <v>64</v>
      </c>
      <c r="G26" s="43">
        <v>4.8</v>
      </c>
      <c r="H26" s="43">
        <v>10.6</v>
      </c>
      <c r="I26" s="43">
        <v>44.2</v>
      </c>
      <c r="J26" s="43">
        <v>290</v>
      </c>
      <c r="K26" s="44" t="s">
        <v>45</v>
      </c>
      <c r="L26" s="43">
        <v>40</v>
      </c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>
        <v>217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5.8</v>
      </c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96</v>
      </c>
      <c r="F29" s="43">
        <v>100</v>
      </c>
      <c r="G29" s="43">
        <v>0.96</v>
      </c>
      <c r="H29" s="43">
        <v>0.37</v>
      </c>
      <c r="I29" s="43">
        <v>9</v>
      </c>
      <c r="J29" s="43">
        <v>54</v>
      </c>
      <c r="K29" s="44">
        <v>338</v>
      </c>
      <c r="L29" s="43">
        <v>32.200000000000003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381</v>
      </c>
      <c r="G32" s="19">
        <f t="shared" ref="G32:L32" si="6">SUM(G25:G31)</f>
        <v>5.89</v>
      </c>
      <c r="H32" s="19">
        <f t="shared" si="6"/>
        <v>10.989999999999998</v>
      </c>
      <c r="I32" s="19">
        <f t="shared" si="6"/>
        <v>68.400000000000006</v>
      </c>
      <c r="J32" s="19">
        <f t="shared" si="6"/>
        <v>406</v>
      </c>
      <c r="K32" s="25"/>
      <c r="L32" s="19">
        <f t="shared" si="6"/>
        <v>78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30</v>
      </c>
      <c r="G33" s="43">
        <v>0.34</v>
      </c>
      <c r="H33" s="43">
        <v>0.06</v>
      </c>
      <c r="I33" s="43">
        <v>1.1399999999999999</v>
      </c>
      <c r="J33" s="43">
        <v>6.7</v>
      </c>
      <c r="K33" s="44">
        <v>71</v>
      </c>
      <c r="L33" s="43">
        <v>9</v>
      </c>
    </row>
    <row r="34" spans="1:12" ht="14.5" x14ac:dyDescent="0.35">
      <c r="A34" s="14"/>
      <c r="B34" s="15"/>
      <c r="C34" s="11"/>
      <c r="D34" s="7" t="s">
        <v>27</v>
      </c>
      <c r="E34" s="42" t="s">
        <v>74</v>
      </c>
      <c r="F34" s="43">
        <v>210</v>
      </c>
      <c r="G34" s="43">
        <v>5.16</v>
      </c>
      <c r="H34" s="43">
        <v>6.89</v>
      </c>
      <c r="I34" s="43">
        <v>10.82</v>
      </c>
      <c r="J34" s="43">
        <v>120.35</v>
      </c>
      <c r="K34" s="44">
        <v>88</v>
      </c>
      <c r="L34" s="43">
        <v>12.1</v>
      </c>
    </row>
    <row r="35" spans="1:12" ht="14.5" x14ac:dyDescent="0.35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9.9</v>
      </c>
      <c r="H35" s="43">
        <v>8.23</v>
      </c>
      <c r="I35" s="43">
        <v>11.76</v>
      </c>
      <c r="J35" s="43">
        <v>161.25</v>
      </c>
      <c r="K35" s="44">
        <v>239</v>
      </c>
      <c r="L35" s="43">
        <v>36</v>
      </c>
    </row>
    <row r="36" spans="1:12" ht="14.5" x14ac:dyDescent="0.35">
      <c r="A36" s="14"/>
      <c r="B36" s="15"/>
      <c r="C36" s="11"/>
      <c r="D36" s="7" t="s">
        <v>29</v>
      </c>
      <c r="E36" s="42" t="s">
        <v>76</v>
      </c>
      <c r="F36" s="43">
        <v>150</v>
      </c>
      <c r="G36" s="43">
        <v>3.06</v>
      </c>
      <c r="H36" s="43">
        <v>4.7300000000000004</v>
      </c>
      <c r="I36" s="43">
        <v>32.72</v>
      </c>
      <c r="J36" s="43">
        <v>172.8</v>
      </c>
      <c r="K36" s="44">
        <v>312</v>
      </c>
      <c r="L36" s="43">
        <v>20</v>
      </c>
    </row>
    <row r="37" spans="1:12" ht="14.5" x14ac:dyDescent="0.3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0.66</v>
      </c>
      <c r="H37" s="43">
        <v>0.09</v>
      </c>
      <c r="I37" s="43">
        <v>32.1</v>
      </c>
      <c r="J37" s="43">
        <v>133</v>
      </c>
      <c r="K37" s="44">
        <v>349</v>
      </c>
      <c r="L37" s="43">
        <v>10</v>
      </c>
    </row>
    <row r="38" spans="1:12" ht="14.5" x14ac:dyDescent="0.35">
      <c r="A38" s="14"/>
      <c r="B38" s="15"/>
      <c r="C38" s="11"/>
      <c r="D38" s="7" t="s">
        <v>31</v>
      </c>
      <c r="E38" s="42" t="s">
        <v>71</v>
      </c>
      <c r="F38" s="43">
        <v>25</v>
      </c>
      <c r="G38" s="43">
        <v>3</v>
      </c>
      <c r="H38" s="43">
        <v>1</v>
      </c>
      <c r="I38" s="43">
        <v>14</v>
      </c>
      <c r="J38" s="43">
        <v>66</v>
      </c>
      <c r="K38" s="44" t="s">
        <v>45</v>
      </c>
      <c r="L38" s="43">
        <v>1.6</v>
      </c>
    </row>
    <row r="39" spans="1:12" ht="14.5" x14ac:dyDescent="0.35">
      <c r="A39" s="14"/>
      <c r="B39" s="15"/>
      <c r="C39" s="11"/>
      <c r="D39" s="7" t="s">
        <v>32</v>
      </c>
      <c r="E39" s="42" t="s">
        <v>72</v>
      </c>
      <c r="F39" s="43">
        <v>25</v>
      </c>
      <c r="G39" s="43">
        <v>1</v>
      </c>
      <c r="H39" s="43">
        <v>1</v>
      </c>
      <c r="I39" s="43">
        <v>10</v>
      </c>
      <c r="J39" s="43">
        <v>51</v>
      </c>
      <c r="K39" s="44" t="s">
        <v>45</v>
      </c>
      <c r="L39" s="43">
        <v>1.6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:L42" si="7">SUM(G33:G41)</f>
        <v>23.12</v>
      </c>
      <c r="H42" s="19">
        <f t="shared" si="7"/>
        <v>22</v>
      </c>
      <c r="I42" s="19">
        <f t="shared" si="7"/>
        <v>112.53999999999999</v>
      </c>
      <c r="J42" s="19">
        <f t="shared" si="7"/>
        <v>711.1</v>
      </c>
      <c r="K42" s="25"/>
      <c r="L42" s="19">
        <f t="shared" si="7"/>
        <v>90.299999999999983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1121</v>
      </c>
      <c r="G43" s="32">
        <f t="shared" ref="G43:L43" si="8">G32+G42</f>
        <v>29.01</v>
      </c>
      <c r="H43" s="32">
        <f t="shared" si="8"/>
        <v>32.989999999999995</v>
      </c>
      <c r="I43" s="32">
        <f t="shared" si="8"/>
        <v>180.94</v>
      </c>
      <c r="J43" s="32">
        <f t="shared" si="8"/>
        <v>1117.0999999999999</v>
      </c>
      <c r="K43" s="32"/>
      <c r="L43" s="32">
        <f t="shared" si="8"/>
        <v>168.29999999999998</v>
      </c>
    </row>
    <row r="44" spans="1:12" ht="14.5" x14ac:dyDescent="0.35">
      <c r="A44" s="20">
        <v>1</v>
      </c>
      <c r="B44" s="21">
        <v>3</v>
      </c>
      <c r="C44" s="22" t="s">
        <v>109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 t="s">
        <v>97</v>
      </c>
      <c r="F45" s="43">
        <v>75</v>
      </c>
      <c r="G45" s="43">
        <v>4.09</v>
      </c>
      <c r="H45" s="43">
        <v>3.74</v>
      </c>
      <c r="I45" s="43">
        <v>42.39</v>
      </c>
      <c r="J45" s="43">
        <v>219.7</v>
      </c>
      <c r="K45" s="44">
        <v>406</v>
      </c>
      <c r="L45" s="43">
        <v>23</v>
      </c>
    </row>
    <row r="46" spans="1:12" ht="14.5" x14ac:dyDescent="0.35">
      <c r="A46" s="23"/>
      <c r="B46" s="15"/>
      <c r="C46" s="11"/>
      <c r="D46" s="7" t="s">
        <v>22</v>
      </c>
      <c r="E46" s="42" t="s">
        <v>49</v>
      </c>
      <c r="F46" s="43">
        <v>210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3.2</v>
      </c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46</v>
      </c>
      <c r="F48" s="43">
        <v>120</v>
      </c>
      <c r="G48" s="43">
        <v>0.74</v>
      </c>
      <c r="H48" s="43">
        <v>0.74</v>
      </c>
      <c r="I48" s="43">
        <v>18.22</v>
      </c>
      <c r="J48" s="43">
        <v>87.6</v>
      </c>
      <c r="K48" s="44">
        <v>338</v>
      </c>
      <c r="L48" s="43">
        <v>32.6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:L51" si="9">SUM(G44:G50)</f>
        <v>4.9000000000000004</v>
      </c>
      <c r="H51" s="19">
        <f t="shared" si="9"/>
        <v>4.5</v>
      </c>
      <c r="I51" s="19">
        <f t="shared" si="9"/>
        <v>75.61</v>
      </c>
      <c r="J51" s="19">
        <f t="shared" si="9"/>
        <v>367.29999999999995</v>
      </c>
      <c r="K51" s="25"/>
      <c r="L51" s="19">
        <f t="shared" si="9"/>
        <v>58.8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110</v>
      </c>
      <c r="F53" s="43">
        <v>210</v>
      </c>
      <c r="G53" s="43">
        <v>5.72</v>
      </c>
      <c r="H53" s="43">
        <v>8.1</v>
      </c>
      <c r="I53" s="43">
        <v>18.940000000000001</v>
      </c>
      <c r="J53" s="43">
        <v>148.53</v>
      </c>
      <c r="K53" s="44">
        <v>96</v>
      </c>
      <c r="L53" s="43">
        <v>17.5</v>
      </c>
    </row>
    <row r="54" spans="1:12" ht="14.5" x14ac:dyDescent="0.35">
      <c r="A54" s="23"/>
      <c r="B54" s="15"/>
      <c r="C54" s="11"/>
      <c r="D54" s="7" t="s">
        <v>28</v>
      </c>
      <c r="E54" s="42" t="s">
        <v>57</v>
      </c>
      <c r="F54" s="43">
        <v>200</v>
      </c>
      <c r="G54" s="43">
        <v>18</v>
      </c>
      <c r="H54" s="43">
        <v>16.62</v>
      </c>
      <c r="I54" s="43">
        <v>48.36</v>
      </c>
      <c r="J54" s="43">
        <v>370.6</v>
      </c>
      <c r="K54" s="44">
        <v>291</v>
      </c>
      <c r="L54" s="43">
        <v>61.7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18.399999999999999</v>
      </c>
      <c r="J56" s="43">
        <v>74</v>
      </c>
      <c r="K56" s="44" t="s">
        <v>45</v>
      </c>
      <c r="L56" s="43">
        <v>11</v>
      </c>
    </row>
    <row r="57" spans="1:12" ht="14.5" x14ac:dyDescent="0.35">
      <c r="A57" s="23"/>
      <c r="B57" s="15"/>
      <c r="C57" s="11"/>
      <c r="D57" s="7" t="s">
        <v>31</v>
      </c>
      <c r="E57" s="42" t="s">
        <v>71</v>
      </c>
      <c r="F57" s="43">
        <v>25</v>
      </c>
      <c r="G57" s="43">
        <v>3</v>
      </c>
      <c r="H57" s="43">
        <v>1</v>
      </c>
      <c r="I57" s="43">
        <v>14</v>
      </c>
      <c r="J57" s="43">
        <v>66</v>
      </c>
      <c r="K57" s="44" t="s">
        <v>45</v>
      </c>
      <c r="L57" s="43">
        <v>1.6</v>
      </c>
    </row>
    <row r="58" spans="1:12" ht="14.5" x14ac:dyDescent="0.35">
      <c r="A58" s="23"/>
      <c r="B58" s="15"/>
      <c r="C58" s="11"/>
      <c r="D58" s="7" t="s">
        <v>32</v>
      </c>
      <c r="E58" s="42" t="s">
        <v>72</v>
      </c>
      <c r="F58" s="43">
        <v>25</v>
      </c>
      <c r="G58" s="43">
        <v>1</v>
      </c>
      <c r="H58" s="43">
        <v>1</v>
      </c>
      <c r="I58" s="43">
        <v>10</v>
      </c>
      <c r="J58" s="43">
        <v>51</v>
      </c>
      <c r="K58" s="44" t="s">
        <v>45</v>
      </c>
      <c r="L58" s="43">
        <v>1.6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:L61" si="10">SUM(G52:G60)</f>
        <v>27.72</v>
      </c>
      <c r="H61" s="19">
        <f t="shared" si="10"/>
        <v>26.72</v>
      </c>
      <c r="I61" s="19">
        <f t="shared" si="10"/>
        <v>109.69999999999999</v>
      </c>
      <c r="J61" s="19">
        <f t="shared" si="10"/>
        <v>710.13</v>
      </c>
      <c r="K61" s="25"/>
      <c r="L61" s="19">
        <f t="shared" si="10"/>
        <v>93.399999999999991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1065</v>
      </c>
      <c r="G62" s="32">
        <f t="shared" ref="G62:L62" si="11">G51+G61</f>
        <v>32.619999999999997</v>
      </c>
      <c r="H62" s="32">
        <f t="shared" si="11"/>
        <v>31.22</v>
      </c>
      <c r="I62" s="32">
        <f t="shared" si="11"/>
        <v>185.31</v>
      </c>
      <c r="J62" s="32">
        <f t="shared" si="11"/>
        <v>1077.4299999999998</v>
      </c>
      <c r="K62" s="32"/>
      <c r="L62" s="32">
        <f t="shared" si="11"/>
        <v>152.19999999999999</v>
      </c>
    </row>
    <row r="63" spans="1:12" ht="14.5" x14ac:dyDescent="0.35">
      <c r="A63" s="20">
        <v>1</v>
      </c>
      <c r="B63" s="21">
        <v>4</v>
      </c>
      <c r="C63" s="22" t="s">
        <v>109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 t="s">
        <v>98</v>
      </c>
      <c r="F64" s="43">
        <v>75</v>
      </c>
      <c r="G64" s="43">
        <v>4.57</v>
      </c>
      <c r="H64" s="43">
        <v>13.84</v>
      </c>
      <c r="I64" s="43">
        <v>43.06</v>
      </c>
      <c r="J64" s="43">
        <v>315</v>
      </c>
      <c r="K64" s="44">
        <v>446</v>
      </c>
      <c r="L64" s="43">
        <v>26.5</v>
      </c>
    </row>
    <row r="65" spans="1:12" ht="14.5" x14ac:dyDescent="0.35">
      <c r="A65" s="23"/>
      <c r="B65" s="15"/>
      <c r="C65" s="11"/>
      <c r="D65" s="7" t="s">
        <v>22</v>
      </c>
      <c r="E65" s="42" t="s">
        <v>100</v>
      </c>
      <c r="F65" s="43">
        <v>200</v>
      </c>
      <c r="G65" s="43">
        <v>0.18</v>
      </c>
      <c r="H65" s="43">
        <v>0.19</v>
      </c>
      <c r="I65" s="43">
        <v>26.3</v>
      </c>
      <c r="J65" s="43">
        <v>105</v>
      </c>
      <c r="K65" s="44" t="s">
        <v>45</v>
      </c>
      <c r="L65" s="43">
        <v>25</v>
      </c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96</v>
      </c>
      <c r="F67" s="43">
        <v>100</v>
      </c>
      <c r="G67" s="43">
        <v>0.96</v>
      </c>
      <c r="H67" s="43">
        <v>0.37</v>
      </c>
      <c r="I67" s="43">
        <v>9</v>
      </c>
      <c r="J67" s="43">
        <v>54</v>
      </c>
      <c r="K67" s="44">
        <v>338</v>
      </c>
      <c r="L67" s="43">
        <v>32.200000000000003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375</v>
      </c>
      <c r="G70" s="19">
        <f t="shared" ref="G70:L70" si="12">SUM(G63:G69)</f>
        <v>5.71</v>
      </c>
      <c r="H70" s="19">
        <f t="shared" si="12"/>
        <v>14.399999999999999</v>
      </c>
      <c r="I70" s="19">
        <f t="shared" si="12"/>
        <v>78.36</v>
      </c>
      <c r="J70" s="19">
        <f t="shared" si="12"/>
        <v>474</v>
      </c>
      <c r="K70" s="25"/>
      <c r="L70" s="19">
        <f t="shared" si="12"/>
        <v>83.7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80</v>
      </c>
      <c r="F72" s="43">
        <v>210</v>
      </c>
      <c r="G72" s="43">
        <v>2.7</v>
      </c>
      <c r="H72" s="43">
        <v>6.93</v>
      </c>
      <c r="I72" s="43">
        <v>14.46</v>
      </c>
      <c r="J72" s="43">
        <v>132.24</v>
      </c>
      <c r="K72" s="44">
        <v>82</v>
      </c>
      <c r="L72" s="43">
        <v>16.5</v>
      </c>
    </row>
    <row r="73" spans="1:12" ht="14.5" x14ac:dyDescent="0.35">
      <c r="A73" s="23"/>
      <c r="B73" s="15"/>
      <c r="C73" s="11"/>
      <c r="D73" s="7" t="s">
        <v>28</v>
      </c>
      <c r="E73" s="42" t="s">
        <v>111</v>
      </c>
      <c r="F73" s="43">
        <v>100</v>
      </c>
      <c r="G73" s="57">
        <v>6.68</v>
      </c>
      <c r="H73" s="57">
        <v>15.09</v>
      </c>
      <c r="I73" s="57">
        <v>10.44</v>
      </c>
      <c r="J73" s="57">
        <v>208.18</v>
      </c>
      <c r="K73" s="44">
        <v>279</v>
      </c>
      <c r="L73" s="43">
        <v>43.3</v>
      </c>
    </row>
    <row r="74" spans="1:12" ht="14.5" x14ac:dyDescent="0.3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5.66</v>
      </c>
      <c r="H74" s="43">
        <v>4.51</v>
      </c>
      <c r="I74" s="43">
        <v>31.9</v>
      </c>
      <c r="J74" s="43">
        <v>168.45</v>
      </c>
      <c r="K74" s="44">
        <v>309</v>
      </c>
      <c r="L74" s="43">
        <v>12.5</v>
      </c>
    </row>
    <row r="75" spans="1:12" ht="14.5" x14ac:dyDescent="0.3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0.67</v>
      </c>
      <c r="H75" s="43">
        <v>0.27</v>
      </c>
      <c r="I75" s="43">
        <v>20.76</v>
      </c>
      <c r="J75" s="43">
        <v>88.2</v>
      </c>
      <c r="K75" s="44">
        <v>388</v>
      </c>
      <c r="L75" s="43">
        <v>14.8</v>
      </c>
    </row>
    <row r="76" spans="1:12" ht="14.5" x14ac:dyDescent="0.35">
      <c r="A76" s="23"/>
      <c r="B76" s="15"/>
      <c r="C76" s="11"/>
      <c r="D76" s="7" t="s">
        <v>31</v>
      </c>
      <c r="E76" s="42" t="s">
        <v>71</v>
      </c>
      <c r="F76" s="43">
        <v>25</v>
      </c>
      <c r="G76" s="43">
        <v>3</v>
      </c>
      <c r="H76" s="43">
        <v>1</v>
      </c>
      <c r="I76" s="43">
        <v>14</v>
      </c>
      <c r="J76" s="43">
        <v>66</v>
      </c>
      <c r="K76" s="44" t="s">
        <v>45</v>
      </c>
      <c r="L76" s="43">
        <v>1.6</v>
      </c>
    </row>
    <row r="77" spans="1:12" ht="14.5" x14ac:dyDescent="0.35">
      <c r="A77" s="23"/>
      <c r="B77" s="15"/>
      <c r="C77" s="11"/>
      <c r="D77" s="7" t="s">
        <v>32</v>
      </c>
      <c r="E77" s="42" t="s">
        <v>72</v>
      </c>
      <c r="F77" s="43">
        <v>25</v>
      </c>
      <c r="G77" s="43">
        <v>1</v>
      </c>
      <c r="H77" s="43">
        <v>1</v>
      </c>
      <c r="I77" s="43">
        <v>10</v>
      </c>
      <c r="J77" s="43">
        <v>51</v>
      </c>
      <c r="K77" s="44" t="s">
        <v>45</v>
      </c>
      <c r="L77" s="43">
        <v>1.6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:L80" si="13">SUM(G71:G79)</f>
        <v>19.71</v>
      </c>
      <c r="H80" s="19">
        <f t="shared" si="13"/>
        <v>28.8</v>
      </c>
      <c r="I80" s="19">
        <f t="shared" si="13"/>
        <v>101.56</v>
      </c>
      <c r="J80" s="19">
        <f t="shared" si="13"/>
        <v>714.07</v>
      </c>
      <c r="K80" s="25"/>
      <c r="L80" s="19">
        <f t="shared" si="13"/>
        <v>90.299999999999983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1085</v>
      </c>
      <c r="G81" s="32">
        <f t="shared" ref="G81:L81" si="14">G70+G80</f>
        <v>25.42</v>
      </c>
      <c r="H81" s="32">
        <f t="shared" si="14"/>
        <v>43.2</v>
      </c>
      <c r="I81" s="32">
        <f t="shared" si="14"/>
        <v>179.92000000000002</v>
      </c>
      <c r="J81" s="32">
        <f t="shared" si="14"/>
        <v>1188.0700000000002</v>
      </c>
      <c r="K81" s="32"/>
      <c r="L81" s="32">
        <f t="shared" si="14"/>
        <v>174</v>
      </c>
    </row>
    <row r="82" spans="1:12" ht="14.5" x14ac:dyDescent="0.35">
      <c r="A82" s="20">
        <v>1</v>
      </c>
      <c r="B82" s="21">
        <v>5</v>
      </c>
      <c r="C82" s="22" t="s">
        <v>109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 t="s">
        <v>101</v>
      </c>
      <c r="F83" s="43">
        <v>75</v>
      </c>
      <c r="G83" s="43">
        <v>5.31</v>
      </c>
      <c r="H83" s="43">
        <v>9.85</v>
      </c>
      <c r="I83" s="43">
        <v>41.8</v>
      </c>
      <c r="J83" s="43">
        <v>277.5</v>
      </c>
      <c r="K83" s="44">
        <v>415</v>
      </c>
      <c r="L83" s="43">
        <v>13.1</v>
      </c>
    </row>
    <row r="84" spans="1:12" ht="14.5" x14ac:dyDescent="0.35">
      <c r="A84" s="23"/>
      <c r="B84" s="15"/>
      <c r="C84" s="11"/>
      <c r="D84" s="7" t="s">
        <v>22</v>
      </c>
      <c r="E84" s="42" t="s">
        <v>91</v>
      </c>
      <c r="F84" s="43">
        <v>200</v>
      </c>
      <c r="G84" s="43">
        <v>0.18</v>
      </c>
      <c r="H84" s="43">
        <v>0.19</v>
      </c>
      <c r="I84" s="43">
        <v>26.3</v>
      </c>
      <c r="J84" s="43">
        <v>105</v>
      </c>
      <c r="K84" s="44" t="s">
        <v>45</v>
      </c>
      <c r="L84" s="43">
        <v>28</v>
      </c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46</v>
      </c>
      <c r="F86" s="43">
        <v>120</v>
      </c>
      <c r="G86" s="43">
        <v>0.74</v>
      </c>
      <c r="H86" s="43">
        <v>0.74</v>
      </c>
      <c r="I86" s="43">
        <v>18.22</v>
      </c>
      <c r="J86" s="43">
        <v>87.6</v>
      </c>
      <c r="K86" s="44">
        <v>338</v>
      </c>
      <c r="L86" s="43">
        <v>32.6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395</v>
      </c>
      <c r="G89" s="19">
        <f t="shared" ref="G89:L89" si="15">SUM(G82:G88)</f>
        <v>6.2299999999999995</v>
      </c>
      <c r="H89" s="19">
        <f t="shared" si="15"/>
        <v>10.78</v>
      </c>
      <c r="I89" s="19">
        <f t="shared" si="15"/>
        <v>86.32</v>
      </c>
      <c r="J89" s="19">
        <f t="shared" si="15"/>
        <v>470.1</v>
      </c>
      <c r="K89" s="25"/>
      <c r="L89" s="19">
        <f t="shared" si="15"/>
        <v>73.7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20</v>
      </c>
      <c r="G90" s="43">
        <v>0.14000000000000001</v>
      </c>
      <c r="H90" s="43">
        <v>0.02</v>
      </c>
      <c r="I90" s="43">
        <v>0.38</v>
      </c>
      <c r="J90" s="43">
        <v>2.4</v>
      </c>
      <c r="K90" s="44">
        <v>71</v>
      </c>
      <c r="L90" s="43">
        <v>6</v>
      </c>
    </row>
    <row r="91" spans="1:12" ht="14.5" x14ac:dyDescent="0.3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4.3899999999999997</v>
      </c>
      <c r="H91" s="43">
        <v>4.22</v>
      </c>
      <c r="I91" s="43">
        <v>13.23</v>
      </c>
      <c r="J91" s="43">
        <v>141.1</v>
      </c>
      <c r="K91" s="44">
        <v>102</v>
      </c>
      <c r="L91" s="43">
        <v>8.6999999999999993</v>
      </c>
    </row>
    <row r="92" spans="1:12" ht="14.5" x14ac:dyDescent="0.35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10.62</v>
      </c>
      <c r="H92" s="43">
        <v>11.56</v>
      </c>
      <c r="I92" s="43">
        <v>2.3199999999999998</v>
      </c>
      <c r="J92" s="43">
        <v>131.19999999999999</v>
      </c>
      <c r="K92" s="44">
        <v>290</v>
      </c>
      <c r="L92" s="43">
        <v>51.1</v>
      </c>
    </row>
    <row r="93" spans="1:12" ht="14.5" x14ac:dyDescent="0.35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8.89</v>
      </c>
      <c r="H93" s="43">
        <v>4.0999999999999996</v>
      </c>
      <c r="I93" s="43">
        <v>39.840000000000003</v>
      </c>
      <c r="J93" s="43">
        <v>262.2</v>
      </c>
      <c r="K93" s="44">
        <v>302</v>
      </c>
      <c r="L93" s="43">
        <v>13.5</v>
      </c>
    </row>
    <row r="94" spans="1:12" ht="14.5" x14ac:dyDescent="0.3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0.66</v>
      </c>
      <c r="H94" s="43">
        <v>0.09</v>
      </c>
      <c r="I94" s="43">
        <v>32.1</v>
      </c>
      <c r="J94" s="43">
        <v>133</v>
      </c>
      <c r="K94" s="44">
        <v>349</v>
      </c>
      <c r="L94" s="43">
        <v>10</v>
      </c>
    </row>
    <row r="95" spans="1:12" ht="14.5" x14ac:dyDescent="0.35">
      <c r="A95" s="23"/>
      <c r="B95" s="15"/>
      <c r="C95" s="11"/>
      <c r="D95" s="7" t="s">
        <v>31</v>
      </c>
      <c r="E95" s="42" t="s">
        <v>71</v>
      </c>
      <c r="F95" s="43">
        <v>25</v>
      </c>
      <c r="G95" s="43">
        <v>3</v>
      </c>
      <c r="H95" s="43">
        <v>1</v>
      </c>
      <c r="I95" s="43">
        <v>14</v>
      </c>
      <c r="J95" s="43">
        <v>66</v>
      </c>
      <c r="K95" s="44" t="s">
        <v>45</v>
      </c>
      <c r="L95" s="43">
        <v>1.6</v>
      </c>
    </row>
    <row r="96" spans="1:12" ht="14.5" x14ac:dyDescent="0.35">
      <c r="A96" s="23"/>
      <c r="B96" s="15"/>
      <c r="C96" s="11"/>
      <c r="D96" s="7" t="s">
        <v>32</v>
      </c>
      <c r="E96" s="42" t="s">
        <v>72</v>
      </c>
      <c r="F96" s="43">
        <v>25</v>
      </c>
      <c r="G96" s="43">
        <v>1</v>
      </c>
      <c r="H96" s="43">
        <v>1</v>
      </c>
      <c r="I96" s="43">
        <v>10</v>
      </c>
      <c r="J96" s="43">
        <v>51</v>
      </c>
      <c r="K96" s="44" t="s">
        <v>45</v>
      </c>
      <c r="L96" s="43">
        <v>1.6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:L99" si="16">SUM(G90:G98)</f>
        <v>28.7</v>
      </c>
      <c r="H99" s="19">
        <f t="shared" si="16"/>
        <v>21.99</v>
      </c>
      <c r="I99" s="19">
        <f t="shared" si="16"/>
        <v>111.87</v>
      </c>
      <c r="J99" s="19">
        <f t="shared" si="16"/>
        <v>786.9</v>
      </c>
      <c r="K99" s="25"/>
      <c r="L99" s="19">
        <f t="shared" si="16"/>
        <v>92.499999999999986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1115</v>
      </c>
      <c r="G100" s="32">
        <f t="shared" ref="G100:L100" si="17">G89+G99</f>
        <v>34.93</v>
      </c>
      <c r="H100" s="32">
        <f t="shared" si="17"/>
        <v>32.769999999999996</v>
      </c>
      <c r="I100" s="32">
        <f t="shared" si="17"/>
        <v>198.19</v>
      </c>
      <c r="J100" s="32">
        <f t="shared" si="17"/>
        <v>1257</v>
      </c>
      <c r="K100" s="32"/>
      <c r="L100" s="32">
        <f t="shared" si="17"/>
        <v>166.2</v>
      </c>
    </row>
    <row r="101" spans="1:12" ht="14.5" x14ac:dyDescent="0.35">
      <c r="A101" s="20">
        <v>2</v>
      </c>
      <c r="B101" s="21">
        <v>1</v>
      </c>
      <c r="C101" s="22" t="s">
        <v>109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 t="s">
        <v>113</v>
      </c>
      <c r="F102" s="43">
        <v>75</v>
      </c>
      <c r="G102" s="43">
        <v>7.34</v>
      </c>
      <c r="H102" s="43">
        <v>11.3</v>
      </c>
      <c r="I102" s="43">
        <v>40.24</v>
      </c>
      <c r="J102" s="43">
        <v>292</v>
      </c>
      <c r="K102" s="44">
        <v>406</v>
      </c>
      <c r="L102" s="43">
        <v>15.8</v>
      </c>
    </row>
    <row r="103" spans="1:12" ht="14.5" x14ac:dyDescent="0.35">
      <c r="A103" s="23"/>
      <c r="B103" s="15"/>
      <c r="C103" s="11"/>
      <c r="D103" s="7" t="s">
        <v>22</v>
      </c>
      <c r="E103" s="42" t="s">
        <v>91</v>
      </c>
      <c r="F103" s="43">
        <v>200</v>
      </c>
      <c r="G103" s="43">
        <v>0.18</v>
      </c>
      <c r="H103" s="43">
        <v>0.19</v>
      </c>
      <c r="I103" s="43">
        <v>26.3</v>
      </c>
      <c r="J103" s="43">
        <v>105</v>
      </c>
      <c r="K103" s="44" t="s">
        <v>45</v>
      </c>
      <c r="L103" s="43">
        <v>28</v>
      </c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96</v>
      </c>
      <c r="F105" s="43">
        <v>100</v>
      </c>
      <c r="G105" s="43">
        <v>0.96</v>
      </c>
      <c r="H105" s="43">
        <v>0.37</v>
      </c>
      <c r="I105" s="43">
        <v>9</v>
      </c>
      <c r="J105" s="43">
        <v>54</v>
      </c>
      <c r="K105" s="44">
        <v>338</v>
      </c>
      <c r="L105" s="43">
        <v>32.200000000000003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375</v>
      </c>
      <c r="G108" s="19">
        <f t="shared" ref="G108:J108" si="18">SUM(G101:G107)</f>
        <v>8.48</v>
      </c>
      <c r="H108" s="19">
        <f t="shared" si="18"/>
        <v>11.86</v>
      </c>
      <c r="I108" s="19">
        <f t="shared" si="18"/>
        <v>75.540000000000006</v>
      </c>
      <c r="J108" s="19">
        <f t="shared" si="18"/>
        <v>451</v>
      </c>
      <c r="K108" s="25"/>
      <c r="L108" s="19">
        <f t="shared" ref="L108" si="19">SUM(L101:L107)</f>
        <v>76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30</v>
      </c>
      <c r="G109" s="43">
        <v>0.21</v>
      </c>
      <c r="H109" s="43">
        <v>0.03</v>
      </c>
      <c r="I109" s="43">
        <v>0.56999999999999995</v>
      </c>
      <c r="J109" s="43">
        <v>3.6</v>
      </c>
      <c r="K109" s="44">
        <v>71</v>
      </c>
      <c r="L109" s="43">
        <v>9</v>
      </c>
    </row>
    <row r="110" spans="1:12" ht="14.5" x14ac:dyDescent="0.3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1.57</v>
      </c>
      <c r="H110" s="43">
        <v>7.17</v>
      </c>
      <c r="I110" s="43">
        <v>9.69</v>
      </c>
      <c r="J110" s="43">
        <v>68.599999999999994</v>
      </c>
      <c r="K110" s="44">
        <v>101</v>
      </c>
      <c r="L110" s="43">
        <v>9.6999999999999993</v>
      </c>
    </row>
    <row r="111" spans="1:12" ht="14.5" x14ac:dyDescent="0.35">
      <c r="A111" s="23"/>
      <c r="B111" s="15"/>
      <c r="C111" s="11"/>
      <c r="D111" s="7" t="s">
        <v>28</v>
      </c>
      <c r="E111" s="42" t="s">
        <v>81</v>
      </c>
      <c r="F111" s="43">
        <v>100</v>
      </c>
      <c r="G111" s="57">
        <v>6.68</v>
      </c>
      <c r="H111" s="57">
        <v>15.09</v>
      </c>
      <c r="I111" s="57">
        <v>10.44</v>
      </c>
      <c r="J111" s="57">
        <v>208.18</v>
      </c>
      <c r="K111" s="44">
        <v>279</v>
      </c>
      <c r="L111" s="43">
        <v>43.3</v>
      </c>
    </row>
    <row r="112" spans="1:12" ht="14.5" x14ac:dyDescent="0.3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5.66</v>
      </c>
      <c r="H112" s="43">
        <v>4.51</v>
      </c>
      <c r="I112" s="43">
        <v>31.9</v>
      </c>
      <c r="J112" s="43">
        <v>168.45</v>
      </c>
      <c r="K112" s="44">
        <v>309</v>
      </c>
      <c r="L112" s="43">
        <v>12.5</v>
      </c>
    </row>
    <row r="113" spans="1:12" ht="14.5" x14ac:dyDescent="0.3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0.16</v>
      </c>
      <c r="H113" s="43">
        <v>0.16</v>
      </c>
      <c r="I113" s="43">
        <v>27.8</v>
      </c>
      <c r="J113" s="43">
        <v>114.6</v>
      </c>
      <c r="K113" s="44">
        <v>342</v>
      </c>
      <c r="L113" s="43">
        <v>14.3</v>
      </c>
    </row>
    <row r="114" spans="1:12" ht="14.5" x14ac:dyDescent="0.35">
      <c r="A114" s="23"/>
      <c r="B114" s="15"/>
      <c r="C114" s="11"/>
      <c r="D114" s="7" t="s">
        <v>31</v>
      </c>
      <c r="E114" s="42" t="s">
        <v>71</v>
      </c>
      <c r="F114" s="43">
        <v>25</v>
      </c>
      <c r="G114" s="43">
        <v>3</v>
      </c>
      <c r="H114" s="43">
        <v>1</v>
      </c>
      <c r="I114" s="43">
        <v>14</v>
      </c>
      <c r="J114" s="43">
        <v>66</v>
      </c>
      <c r="K114" s="44" t="s">
        <v>45</v>
      </c>
      <c r="L114" s="43">
        <v>1.6</v>
      </c>
    </row>
    <row r="115" spans="1:12" ht="14.5" x14ac:dyDescent="0.35">
      <c r="A115" s="23"/>
      <c r="B115" s="15"/>
      <c r="C115" s="11"/>
      <c r="D115" s="7" t="s">
        <v>32</v>
      </c>
      <c r="E115" s="42" t="s">
        <v>72</v>
      </c>
      <c r="F115" s="43">
        <v>25</v>
      </c>
      <c r="G115" s="43">
        <v>1</v>
      </c>
      <c r="H115" s="43">
        <v>1</v>
      </c>
      <c r="I115" s="43">
        <v>10</v>
      </c>
      <c r="J115" s="43">
        <v>51</v>
      </c>
      <c r="K115" s="44" t="s">
        <v>45</v>
      </c>
      <c r="L115" s="43">
        <v>1.6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20">SUM(G109:G117)</f>
        <v>18.28</v>
      </c>
      <c r="H118" s="19">
        <f t="shared" si="20"/>
        <v>28.959999999999997</v>
      </c>
      <c r="I118" s="19">
        <f t="shared" si="20"/>
        <v>104.39999999999999</v>
      </c>
      <c r="J118" s="19">
        <f t="shared" si="20"/>
        <v>680.43</v>
      </c>
      <c r="K118" s="25"/>
      <c r="L118" s="19">
        <f t="shared" ref="L118" si="21">SUM(L109:L117)</f>
        <v>91.999999999999986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1105</v>
      </c>
      <c r="G119" s="32">
        <f t="shared" ref="G119:L119" si="22">G108+G118</f>
        <v>26.76</v>
      </c>
      <c r="H119" s="32">
        <f t="shared" si="22"/>
        <v>40.819999999999993</v>
      </c>
      <c r="I119" s="32">
        <f t="shared" si="22"/>
        <v>179.94</v>
      </c>
      <c r="J119" s="32">
        <f t="shared" si="22"/>
        <v>1131.4299999999998</v>
      </c>
      <c r="K119" s="32"/>
      <c r="L119" s="32">
        <f t="shared" si="22"/>
        <v>168</v>
      </c>
    </row>
    <row r="120" spans="1:12" ht="14.5" x14ac:dyDescent="0.35">
      <c r="A120" s="14">
        <v>2</v>
      </c>
      <c r="B120" s="15">
        <v>2</v>
      </c>
      <c r="C120" s="22" t="s">
        <v>109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 t="s">
        <v>101</v>
      </c>
      <c r="F121" s="43">
        <v>75</v>
      </c>
      <c r="G121" s="43">
        <v>5.31</v>
      </c>
      <c r="H121" s="43">
        <v>9.85</v>
      </c>
      <c r="I121" s="43">
        <v>41.8</v>
      </c>
      <c r="J121" s="43">
        <v>277.5</v>
      </c>
      <c r="K121" s="44">
        <v>415</v>
      </c>
      <c r="L121" s="43">
        <v>13.1</v>
      </c>
    </row>
    <row r="122" spans="1:12" ht="14.5" x14ac:dyDescent="0.35">
      <c r="A122" s="14"/>
      <c r="B122" s="15"/>
      <c r="C122" s="11"/>
      <c r="D122" s="7" t="s">
        <v>22</v>
      </c>
      <c r="E122" s="42" t="s">
        <v>114</v>
      </c>
      <c r="F122" s="43">
        <v>200</v>
      </c>
      <c r="G122" s="43">
        <v>5.8</v>
      </c>
      <c r="H122" s="43">
        <v>5</v>
      </c>
      <c r="I122" s="43">
        <v>9.6</v>
      </c>
      <c r="J122" s="43">
        <v>107</v>
      </c>
      <c r="K122" s="44" t="s">
        <v>45</v>
      </c>
      <c r="L122" s="43">
        <v>47</v>
      </c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275</v>
      </c>
      <c r="G127" s="19">
        <f t="shared" ref="G127:J127" si="23">SUM(G120:G126)</f>
        <v>11.11</v>
      </c>
      <c r="H127" s="19">
        <f t="shared" si="23"/>
        <v>14.85</v>
      </c>
      <c r="I127" s="19">
        <f t="shared" si="23"/>
        <v>51.4</v>
      </c>
      <c r="J127" s="19">
        <f t="shared" si="23"/>
        <v>384.5</v>
      </c>
      <c r="K127" s="25"/>
      <c r="L127" s="19">
        <f t="shared" ref="L127" si="24">SUM(L120:L126)</f>
        <v>60.1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30</v>
      </c>
      <c r="G128" s="43">
        <v>0.34</v>
      </c>
      <c r="H128" s="43">
        <v>0.06</v>
      </c>
      <c r="I128" s="43">
        <v>1.1399999999999999</v>
      </c>
      <c r="J128" s="43">
        <v>6.7</v>
      </c>
      <c r="K128" s="44">
        <v>71</v>
      </c>
      <c r="L128" s="43">
        <v>9</v>
      </c>
    </row>
    <row r="129" spans="1:12" ht="14.5" x14ac:dyDescent="0.35">
      <c r="A129" s="14"/>
      <c r="B129" s="15"/>
      <c r="C129" s="11"/>
      <c r="D129" s="7" t="s">
        <v>27</v>
      </c>
      <c r="E129" s="42" t="s">
        <v>74</v>
      </c>
      <c r="F129" s="43">
        <v>210</v>
      </c>
      <c r="G129" s="43">
        <v>5.16</v>
      </c>
      <c r="H129" s="43">
        <v>6.89</v>
      </c>
      <c r="I129" s="43">
        <v>10.82</v>
      </c>
      <c r="J129" s="43">
        <v>120.35</v>
      </c>
      <c r="K129" s="44">
        <v>88</v>
      </c>
      <c r="L129" s="43">
        <v>12.1</v>
      </c>
    </row>
    <row r="130" spans="1:12" ht="14.5" x14ac:dyDescent="0.35">
      <c r="A130" s="14"/>
      <c r="B130" s="15"/>
      <c r="C130" s="11"/>
      <c r="D130" s="7" t="s">
        <v>28</v>
      </c>
      <c r="E130" s="42" t="s">
        <v>57</v>
      </c>
      <c r="F130" s="43">
        <v>200</v>
      </c>
      <c r="G130" s="43">
        <v>18</v>
      </c>
      <c r="H130" s="43">
        <v>16.62</v>
      </c>
      <c r="I130" s="43">
        <v>48.36</v>
      </c>
      <c r="J130" s="43">
        <v>370.6</v>
      </c>
      <c r="K130" s="44">
        <v>291</v>
      </c>
      <c r="L130" s="43">
        <v>61.7</v>
      </c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</v>
      </c>
      <c r="H132" s="43">
        <v>0</v>
      </c>
      <c r="I132" s="43">
        <v>18.399999999999999</v>
      </c>
      <c r="J132" s="43">
        <v>74</v>
      </c>
      <c r="K132" s="44" t="s">
        <v>45</v>
      </c>
      <c r="L132" s="43">
        <v>11</v>
      </c>
    </row>
    <row r="133" spans="1:12" ht="14.5" x14ac:dyDescent="0.35">
      <c r="A133" s="14"/>
      <c r="B133" s="15"/>
      <c r="C133" s="11"/>
      <c r="D133" s="7" t="s">
        <v>31</v>
      </c>
      <c r="E133" s="42" t="s">
        <v>71</v>
      </c>
      <c r="F133" s="43">
        <v>25</v>
      </c>
      <c r="G133" s="43">
        <v>3</v>
      </c>
      <c r="H133" s="43">
        <v>1</v>
      </c>
      <c r="I133" s="43">
        <v>14</v>
      </c>
      <c r="J133" s="43">
        <v>66</v>
      </c>
      <c r="K133" s="44" t="s">
        <v>45</v>
      </c>
      <c r="L133" s="43">
        <v>1.6</v>
      </c>
    </row>
    <row r="134" spans="1:12" ht="14.5" x14ac:dyDescent="0.35">
      <c r="A134" s="14"/>
      <c r="B134" s="15"/>
      <c r="C134" s="11"/>
      <c r="D134" s="7" t="s">
        <v>32</v>
      </c>
      <c r="E134" s="42" t="s">
        <v>72</v>
      </c>
      <c r="F134" s="43">
        <v>25</v>
      </c>
      <c r="G134" s="43">
        <v>1</v>
      </c>
      <c r="H134" s="43">
        <v>1</v>
      </c>
      <c r="I134" s="43">
        <v>10</v>
      </c>
      <c r="J134" s="43">
        <v>51</v>
      </c>
      <c r="K134" s="44" t="s">
        <v>45</v>
      </c>
      <c r="L134" s="43">
        <v>1.6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25">SUM(G128:G136)</f>
        <v>27.5</v>
      </c>
      <c r="H137" s="19">
        <f t="shared" si="25"/>
        <v>25.57</v>
      </c>
      <c r="I137" s="19">
        <f t="shared" si="25"/>
        <v>102.72</v>
      </c>
      <c r="J137" s="19">
        <f t="shared" si="25"/>
        <v>688.65000000000009</v>
      </c>
      <c r="K137" s="25"/>
      <c r="L137" s="19">
        <f t="shared" ref="L137" si="26">SUM(L128:L136)</f>
        <v>97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965</v>
      </c>
      <c r="G138" s="32">
        <f t="shared" ref="G138:L138" si="27">G127+G137</f>
        <v>38.61</v>
      </c>
      <c r="H138" s="32">
        <f t="shared" si="27"/>
        <v>40.42</v>
      </c>
      <c r="I138" s="32">
        <f t="shared" si="27"/>
        <v>154.12</v>
      </c>
      <c r="J138" s="32">
        <f t="shared" si="27"/>
        <v>1073.1500000000001</v>
      </c>
      <c r="K138" s="32"/>
      <c r="L138" s="32">
        <f t="shared" si="27"/>
        <v>157.1</v>
      </c>
    </row>
    <row r="139" spans="1:12" ht="14.5" x14ac:dyDescent="0.35">
      <c r="A139" s="20">
        <v>2</v>
      </c>
      <c r="B139" s="21">
        <v>3</v>
      </c>
      <c r="C139" s="22" t="s">
        <v>109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 t="s">
        <v>104</v>
      </c>
      <c r="F140" s="43">
        <v>75</v>
      </c>
      <c r="G140" s="43">
        <v>9.68</v>
      </c>
      <c r="H140" s="43">
        <v>6.68</v>
      </c>
      <c r="I140" s="43">
        <v>23.7</v>
      </c>
      <c r="J140" s="43">
        <v>192.8</v>
      </c>
      <c r="K140" s="44">
        <v>406</v>
      </c>
      <c r="L140" s="43">
        <v>25</v>
      </c>
    </row>
    <row r="141" spans="1:12" ht="14.5" x14ac:dyDescent="0.35">
      <c r="A141" s="23"/>
      <c r="B141" s="15"/>
      <c r="C141" s="11"/>
      <c r="D141" s="7" t="s">
        <v>22</v>
      </c>
      <c r="E141" s="42" t="s">
        <v>49</v>
      </c>
      <c r="F141" s="43">
        <v>210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3.2</v>
      </c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46</v>
      </c>
      <c r="F143" s="43">
        <v>120</v>
      </c>
      <c r="G143" s="43">
        <v>0.74</v>
      </c>
      <c r="H143" s="43">
        <v>0.74</v>
      </c>
      <c r="I143" s="43">
        <v>18.22</v>
      </c>
      <c r="J143" s="43">
        <v>87.6</v>
      </c>
      <c r="K143" s="44">
        <v>338</v>
      </c>
      <c r="L143" s="43">
        <v>32.6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28">SUM(G139:G145)</f>
        <v>10.49</v>
      </c>
      <c r="H146" s="19">
        <f t="shared" si="28"/>
        <v>7.4399999999999995</v>
      </c>
      <c r="I146" s="19">
        <f t="shared" si="28"/>
        <v>56.92</v>
      </c>
      <c r="J146" s="19">
        <f t="shared" si="28"/>
        <v>340.4</v>
      </c>
      <c r="K146" s="25"/>
      <c r="L146" s="19">
        <f t="shared" ref="L146" si="29">SUM(L139:L145)</f>
        <v>60.8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110</v>
      </c>
      <c r="F148" s="43">
        <v>210</v>
      </c>
      <c r="G148" s="43">
        <v>5.72</v>
      </c>
      <c r="H148" s="43">
        <v>8.1</v>
      </c>
      <c r="I148" s="43">
        <v>18.940000000000001</v>
      </c>
      <c r="J148" s="43">
        <v>148.53</v>
      </c>
      <c r="K148" s="44">
        <v>96</v>
      </c>
      <c r="L148" s="43">
        <v>17.5</v>
      </c>
    </row>
    <row r="149" spans="1:12" ht="14.5" x14ac:dyDescent="0.35">
      <c r="A149" s="23"/>
      <c r="B149" s="15"/>
      <c r="C149" s="11"/>
      <c r="D149" s="7" t="s">
        <v>28</v>
      </c>
      <c r="E149" s="42" t="s">
        <v>84</v>
      </c>
      <c r="F149" s="43">
        <v>80</v>
      </c>
      <c r="G149" s="43">
        <v>11.52</v>
      </c>
      <c r="H149" s="43">
        <v>13.78</v>
      </c>
      <c r="I149" s="43">
        <v>12.58</v>
      </c>
      <c r="J149" s="43">
        <v>222.75</v>
      </c>
      <c r="K149" s="44">
        <v>268</v>
      </c>
      <c r="L149" s="43">
        <v>46.4</v>
      </c>
    </row>
    <row r="150" spans="1:12" ht="14.5" x14ac:dyDescent="0.35">
      <c r="A150" s="23"/>
      <c r="B150" s="15"/>
      <c r="C150" s="11"/>
      <c r="D150" s="7" t="s">
        <v>29</v>
      </c>
      <c r="E150" s="42" t="s">
        <v>115</v>
      </c>
      <c r="F150" s="43">
        <v>150</v>
      </c>
      <c r="G150" s="43">
        <v>2.7</v>
      </c>
      <c r="H150" s="43">
        <v>4.05</v>
      </c>
      <c r="I150" s="43">
        <v>16.64</v>
      </c>
      <c r="J150" s="43">
        <v>114</v>
      </c>
      <c r="K150" s="44">
        <v>74</v>
      </c>
      <c r="L150" s="43">
        <v>19</v>
      </c>
    </row>
    <row r="151" spans="1:12" ht="14.5" x14ac:dyDescent="0.3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0.66</v>
      </c>
      <c r="H151" s="43">
        <v>0.09</v>
      </c>
      <c r="I151" s="43">
        <v>32.1</v>
      </c>
      <c r="J151" s="43">
        <v>133</v>
      </c>
      <c r="K151" s="44">
        <v>349</v>
      </c>
      <c r="L151" s="43">
        <v>10</v>
      </c>
    </row>
    <row r="152" spans="1:12" ht="14.5" x14ac:dyDescent="0.35">
      <c r="A152" s="23"/>
      <c r="B152" s="15"/>
      <c r="C152" s="11"/>
      <c r="D152" s="7" t="s">
        <v>31</v>
      </c>
      <c r="E152" s="42" t="s">
        <v>71</v>
      </c>
      <c r="F152" s="43">
        <v>25</v>
      </c>
      <c r="G152" s="43">
        <v>3</v>
      </c>
      <c r="H152" s="43">
        <v>1</v>
      </c>
      <c r="I152" s="43">
        <v>14</v>
      </c>
      <c r="J152" s="43">
        <v>66</v>
      </c>
      <c r="K152" s="44" t="s">
        <v>45</v>
      </c>
      <c r="L152" s="43">
        <v>1.6</v>
      </c>
    </row>
    <row r="153" spans="1:12" ht="14.5" x14ac:dyDescent="0.35">
      <c r="A153" s="23"/>
      <c r="B153" s="15"/>
      <c r="C153" s="11"/>
      <c r="D153" s="7" t="s">
        <v>32</v>
      </c>
      <c r="E153" s="42" t="s">
        <v>72</v>
      </c>
      <c r="F153" s="43">
        <v>25</v>
      </c>
      <c r="G153" s="43">
        <v>1</v>
      </c>
      <c r="H153" s="43">
        <v>1</v>
      </c>
      <c r="I153" s="43">
        <v>10</v>
      </c>
      <c r="J153" s="43">
        <v>51</v>
      </c>
      <c r="K153" s="44" t="s">
        <v>45</v>
      </c>
      <c r="L153" s="43">
        <v>1.6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30">SUM(G147:G155)</f>
        <v>24.599999999999998</v>
      </c>
      <c r="H156" s="19">
        <f t="shared" si="30"/>
        <v>28.02</v>
      </c>
      <c r="I156" s="19">
        <f t="shared" si="30"/>
        <v>104.26</v>
      </c>
      <c r="J156" s="19">
        <f t="shared" si="30"/>
        <v>735.28</v>
      </c>
      <c r="K156" s="25"/>
      <c r="L156" s="19">
        <f t="shared" ref="L156" si="31">SUM(L147:L155)</f>
        <v>96.1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1095</v>
      </c>
      <c r="G157" s="32">
        <f t="shared" ref="G157:L157" si="32">G146+G156</f>
        <v>35.089999999999996</v>
      </c>
      <c r="H157" s="32">
        <f t="shared" si="32"/>
        <v>35.46</v>
      </c>
      <c r="I157" s="32">
        <f t="shared" si="32"/>
        <v>161.18</v>
      </c>
      <c r="J157" s="32">
        <f t="shared" si="32"/>
        <v>1075.6799999999998</v>
      </c>
      <c r="K157" s="32"/>
      <c r="L157" s="32">
        <f t="shared" si="32"/>
        <v>156.89999999999998</v>
      </c>
    </row>
    <row r="158" spans="1:12" ht="14.5" x14ac:dyDescent="0.35">
      <c r="A158" s="20">
        <v>2</v>
      </c>
      <c r="B158" s="21">
        <v>4</v>
      </c>
      <c r="C158" s="22" t="s">
        <v>109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58" t="s">
        <v>107</v>
      </c>
      <c r="F159" s="43">
        <v>75</v>
      </c>
      <c r="G159" s="43">
        <v>4.57</v>
      </c>
      <c r="H159" s="43">
        <v>13.84</v>
      </c>
      <c r="I159" s="43">
        <v>43.06</v>
      </c>
      <c r="J159" s="43">
        <v>315</v>
      </c>
      <c r="K159" s="44">
        <v>446</v>
      </c>
      <c r="L159" s="43">
        <v>26.5</v>
      </c>
    </row>
    <row r="160" spans="1:12" ht="14.5" x14ac:dyDescent="0.35">
      <c r="A160" s="23"/>
      <c r="B160" s="15"/>
      <c r="C160" s="11"/>
      <c r="D160" s="7" t="s">
        <v>22</v>
      </c>
      <c r="E160" s="58" t="s">
        <v>49</v>
      </c>
      <c r="F160" s="43">
        <v>210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3.2</v>
      </c>
    </row>
    <row r="161" spans="1:12" ht="14.5" x14ac:dyDescent="0.35">
      <c r="A161" s="23"/>
      <c r="B161" s="15"/>
      <c r="C161" s="11"/>
      <c r="D161" s="7" t="s">
        <v>23</v>
      </c>
      <c r="E161" s="58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58" t="s">
        <v>96</v>
      </c>
      <c r="F162" s="43">
        <v>100</v>
      </c>
      <c r="G162" s="43">
        <v>0.96</v>
      </c>
      <c r="H162" s="43">
        <v>0.37</v>
      </c>
      <c r="I162" s="43">
        <v>9</v>
      </c>
      <c r="J162" s="43">
        <v>54</v>
      </c>
      <c r="K162" s="44">
        <v>338</v>
      </c>
      <c r="L162" s="43">
        <v>32.200000000000003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385</v>
      </c>
      <c r="G165" s="19">
        <f t="shared" ref="G165:J165" si="33">SUM(G158:G164)</f>
        <v>5.6000000000000005</v>
      </c>
      <c r="H165" s="19">
        <f t="shared" si="33"/>
        <v>14.229999999999999</v>
      </c>
      <c r="I165" s="19">
        <f t="shared" si="33"/>
        <v>67.06</v>
      </c>
      <c r="J165" s="19">
        <f t="shared" si="33"/>
        <v>429</v>
      </c>
      <c r="K165" s="25"/>
      <c r="L165" s="19">
        <f t="shared" ref="L165" si="34">SUM(L158:L164)</f>
        <v>61.900000000000006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30</v>
      </c>
      <c r="G166" s="43">
        <v>0.21</v>
      </c>
      <c r="H166" s="43">
        <v>0.03</v>
      </c>
      <c r="I166" s="43">
        <v>0.56999999999999995</v>
      </c>
      <c r="J166" s="43">
        <v>3.6</v>
      </c>
      <c r="K166" s="44">
        <v>71</v>
      </c>
      <c r="L166" s="43">
        <v>9</v>
      </c>
    </row>
    <row r="167" spans="1:12" ht="14.5" x14ac:dyDescent="0.35">
      <c r="A167" s="23"/>
      <c r="B167" s="15"/>
      <c r="C167" s="11"/>
      <c r="D167" s="7" t="s">
        <v>27</v>
      </c>
      <c r="E167" s="42" t="s">
        <v>80</v>
      </c>
      <c r="F167" s="43">
        <v>210</v>
      </c>
      <c r="G167" s="43">
        <v>2.7</v>
      </c>
      <c r="H167" s="43">
        <v>6.93</v>
      </c>
      <c r="I167" s="43">
        <v>14.46</v>
      </c>
      <c r="J167" s="43">
        <v>132.24</v>
      </c>
      <c r="K167" s="44">
        <v>82</v>
      </c>
      <c r="L167" s="43">
        <v>14.5</v>
      </c>
    </row>
    <row r="168" spans="1:12" ht="14.5" x14ac:dyDescent="0.35">
      <c r="A168" s="23"/>
      <c r="B168" s="15"/>
      <c r="C168" s="11"/>
      <c r="D168" s="7" t="s">
        <v>28</v>
      </c>
      <c r="E168" s="42" t="s">
        <v>85</v>
      </c>
      <c r="F168" s="43">
        <v>80</v>
      </c>
      <c r="G168" s="43">
        <v>12.13</v>
      </c>
      <c r="H168" s="43">
        <v>14.81</v>
      </c>
      <c r="I168" s="43">
        <v>2</v>
      </c>
      <c r="J168" s="43">
        <v>190</v>
      </c>
      <c r="K168" s="44">
        <v>288</v>
      </c>
      <c r="L168" s="43">
        <v>40.9</v>
      </c>
    </row>
    <row r="169" spans="1:12" ht="14.5" x14ac:dyDescent="0.3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5.66</v>
      </c>
      <c r="H169" s="43">
        <v>4.51</v>
      </c>
      <c r="I169" s="43">
        <v>31.9</v>
      </c>
      <c r="J169" s="43">
        <v>168.45</v>
      </c>
      <c r="K169" s="44">
        <v>309</v>
      </c>
      <c r="L169" s="43">
        <v>12.5</v>
      </c>
    </row>
    <row r="170" spans="1:12" ht="14.5" x14ac:dyDescent="0.3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0.67</v>
      </c>
      <c r="H170" s="43">
        <v>0.27</v>
      </c>
      <c r="I170" s="43">
        <v>20.76</v>
      </c>
      <c r="J170" s="43">
        <v>88.2</v>
      </c>
      <c r="K170" s="44">
        <v>388</v>
      </c>
      <c r="L170" s="43">
        <v>14.8</v>
      </c>
    </row>
    <row r="171" spans="1:12" ht="14.5" x14ac:dyDescent="0.35">
      <c r="A171" s="23"/>
      <c r="B171" s="15"/>
      <c r="C171" s="11"/>
      <c r="D171" s="7" t="s">
        <v>31</v>
      </c>
      <c r="E171" s="42" t="s">
        <v>71</v>
      </c>
      <c r="F171" s="43">
        <v>25</v>
      </c>
      <c r="G171" s="43">
        <v>3</v>
      </c>
      <c r="H171" s="43">
        <v>1</v>
      </c>
      <c r="I171" s="43">
        <v>14</v>
      </c>
      <c r="J171" s="43">
        <v>66</v>
      </c>
      <c r="K171" s="44" t="s">
        <v>45</v>
      </c>
      <c r="L171" s="43">
        <v>1.6</v>
      </c>
    </row>
    <row r="172" spans="1:12" ht="14.5" x14ac:dyDescent="0.35">
      <c r="A172" s="23"/>
      <c r="B172" s="15"/>
      <c r="C172" s="11"/>
      <c r="D172" s="7" t="s">
        <v>32</v>
      </c>
      <c r="E172" s="42" t="s">
        <v>72</v>
      </c>
      <c r="F172" s="43">
        <v>25</v>
      </c>
      <c r="G172" s="43">
        <v>1</v>
      </c>
      <c r="H172" s="43">
        <v>1</v>
      </c>
      <c r="I172" s="43">
        <v>10</v>
      </c>
      <c r="J172" s="43">
        <v>51</v>
      </c>
      <c r="K172" s="44" t="s">
        <v>45</v>
      </c>
      <c r="L172" s="43">
        <v>1.6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35">SUM(G166:G174)</f>
        <v>25.370000000000005</v>
      </c>
      <c r="H175" s="19">
        <f t="shared" si="35"/>
        <v>28.55</v>
      </c>
      <c r="I175" s="19">
        <f t="shared" si="35"/>
        <v>93.69</v>
      </c>
      <c r="J175" s="19">
        <f t="shared" si="35"/>
        <v>699.49</v>
      </c>
      <c r="K175" s="25"/>
      <c r="L175" s="19">
        <f t="shared" ref="L175" si="36">SUM(L166:L174)</f>
        <v>94.899999999999991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1105</v>
      </c>
      <c r="G176" s="32">
        <f t="shared" ref="G176:L176" si="37">G165+G175</f>
        <v>30.970000000000006</v>
      </c>
      <c r="H176" s="32">
        <f t="shared" si="37"/>
        <v>42.78</v>
      </c>
      <c r="I176" s="32">
        <f t="shared" si="37"/>
        <v>160.75</v>
      </c>
      <c r="J176" s="32">
        <f t="shared" si="37"/>
        <v>1128.49</v>
      </c>
      <c r="K176" s="32"/>
      <c r="L176" s="32">
        <f t="shared" si="37"/>
        <v>156.80000000000001</v>
      </c>
    </row>
    <row r="177" spans="1:12" ht="14.5" x14ac:dyDescent="0.35">
      <c r="A177" s="20">
        <v>2</v>
      </c>
      <c r="B177" s="21">
        <v>5</v>
      </c>
      <c r="C177" s="22" t="s">
        <v>109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 t="s">
        <v>108</v>
      </c>
      <c r="F178" s="43">
        <v>50</v>
      </c>
      <c r="G178" s="43">
        <v>3.26</v>
      </c>
      <c r="H178" s="43">
        <v>5.62</v>
      </c>
      <c r="I178" s="43">
        <v>31.78</v>
      </c>
      <c r="J178" s="43">
        <v>190.7</v>
      </c>
      <c r="K178" s="44">
        <v>456</v>
      </c>
      <c r="L178" s="43">
        <v>13.1</v>
      </c>
    </row>
    <row r="179" spans="1:12" ht="14.5" x14ac:dyDescent="0.35">
      <c r="A179" s="23"/>
      <c r="B179" s="15"/>
      <c r="C179" s="11"/>
      <c r="D179" s="7" t="s">
        <v>22</v>
      </c>
      <c r="E179" s="42" t="s">
        <v>114</v>
      </c>
      <c r="F179" s="43">
        <v>200</v>
      </c>
      <c r="G179" s="43">
        <v>5.8</v>
      </c>
      <c r="H179" s="43">
        <v>5</v>
      </c>
      <c r="I179" s="43">
        <v>9.6</v>
      </c>
      <c r="J179" s="43">
        <v>107</v>
      </c>
      <c r="K179" s="44" t="s">
        <v>45</v>
      </c>
      <c r="L179" s="43">
        <v>47</v>
      </c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250</v>
      </c>
      <c r="G184" s="19">
        <f t="shared" ref="G184:J184" si="38">SUM(G177:G183)</f>
        <v>9.0599999999999987</v>
      </c>
      <c r="H184" s="19">
        <f t="shared" si="38"/>
        <v>10.620000000000001</v>
      </c>
      <c r="I184" s="19">
        <f t="shared" si="38"/>
        <v>41.38</v>
      </c>
      <c r="J184" s="19">
        <f t="shared" si="38"/>
        <v>297.7</v>
      </c>
      <c r="K184" s="25"/>
      <c r="L184" s="19">
        <f t="shared" ref="L184" si="39">SUM(L177:L183)</f>
        <v>60.1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4.3899999999999997</v>
      </c>
      <c r="H186" s="43">
        <v>4.22</v>
      </c>
      <c r="I186" s="43">
        <v>13.23</v>
      </c>
      <c r="J186" s="43">
        <v>141.1</v>
      </c>
      <c r="K186" s="44">
        <v>102</v>
      </c>
      <c r="L186" s="43">
        <v>8.6999999999999993</v>
      </c>
    </row>
    <row r="187" spans="1:12" ht="14.5" x14ac:dyDescent="0.35">
      <c r="A187" s="23"/>
      <c r="B187" s="15"/>
      <c r="C187" s="11"/>
      <c r="D187" s="7" t="s">
        <v>28</v>
      </c>
      <c r="E187" s="42" t="s">
        <v>87</v>
      </c>
      <c r="F187" s="43">
        <v>80</v>
      </c>
      <c r="G187" s="43">
        <v>13.25</v>
      </c>
      <c r="H187" s="43">
        <v>11.22</v>
      </c>
      <c r="I187" s="43">
        <v>3.53</v>
      </c>
      <c r="J187" s="43">
        <v>185</v>
      </c>
      <c r="K187" s="44">
        <v>255</v>
      </c>
      <c r="L187" s="43">
        <v>45</v>
      </c>
    </row>
    <row r="188" spans="1:12" ht="14.5" x14ac:dyDescent="0.35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3.45</v>
      </c>
      <c r="H188" s="43">
        <v>4.6500000000000004</v>
      </c>
      <c r="I188" s="43">
        <v>30.45</v>
      </c>
      <c r="J188" s="43">
        <v>177</v>
      </c>
      <c r="K188" s="44">
        <v>73</v>
      </c>
      <c r="L188" s="43">
        <v>26.8</v>
      </c>
    </row>
    <row r="189" spans="1:12" ht="14.5" x14ac:dyDescent="0.3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0.16</v>
      </c>
      <c r="H189" s="43">
        <v>0.16</v>
      </c>
      <c r="I189" s="43">
        <v>27.8</v>
      </c>
      <c r="J189" s="43">
        <v>114.6</v>
      </c>
      <c r="K189" s="44">
        <v>342</v>
      </c>
      <c r="L189" s="43">
        <v>14.3</v>
      </c>
    </row>
    <row r="190" spans="1:12" ht="14.5" x14ac:dyDescent="0.35">
      <c r="A190" s="23"/>
      <c r="B190" s="15"/>
      <c r="C190" s="11"/>
      <c r="D190" s="7" t="s">
        <v>31</v>
      </c>
      <c r="E190" s="42" t="s">
        <v>71</v>
      </c>
      <c r="F190" s="43">
        <v>25</v>
      </c>
      <c r="G190" s="43">
        <v>3</v>
      </c>
      <c r="H190" s="43">
        <v>1</v>
      </c>
      <c r="I190" s="43">
        <v>14</v>
      </c>
      <c r="J190" s="43">
        <v>66</v>
      </c>
      <c r="K190" s="44" t="s">
        <v>45</v>
      </c>
      <c r="L190" s="43">
        <v>1.6</v>
      </c>
    </row>
    <row r="191" spans="1:12" ht="14.5" x14ac:dyDescent="0.35">
      <c r="A191" s="23"/>
      <c r="B191" s="15"/>
      <c r="C191" s="11"/>
      <c r="D191" s="7" t="s">
        <v>32</v>
      </c>
      <c r="E191" s="42" t="s">
        <v>72</v>
      </c>
      <c r="F191" s="43">
        <v>25</v>
      </c>
      <c r="G191" s="43">
        <v>1</v>
      </c>
      <c r="H191" s="43">
        <v>1</v>
      </c>
      <c r="I191" s="43">
        <v>10</v>
      </c>
      <c r="J191" s="43">
        <v>51</v>
      </c>
      <c r="K191" s="44" t="s">
        <v>45</v>
      </c>
      <c r="L191" s="43">
        <v>1.6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40">SUM(G185:G193)</f>
        <v>25.25</v>
      </c>
      <c r="H194" s="19">
        <f t="shared" si="40"/>
        <v>22.250000000000004</v>
      </c>
      <c r="I194" s="19">
        <f t="shared" si="40"/>
        <v>99.01</v>
      </c>
      <c r="J194" s="19">
        <f t="shared" si="40"/>
        <v>734.7</v>
      </c>
      <c r="K194" s="25"/>
      <c r="L194" s="19">
        <f t="shared" ref="L194" si="41">SUM(L185:L193)</f>
        <v>97.999999999999986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930</v>
      </c>
      <c r="G195" s="32">
        <f t="shared" ref="G195:L195" si="42">G184+G194</f>
        <v>34.31</v>
      </c>
      <c r="H195" s="32">
        <f t="shared" si="42"/>
        <v>32.870000000000005</v>
      </c>
      <c r="I195" s="32">
        <f t="shared" si="42"/>
        <v>140.39000000000001</v>
      </c>
      <c r="J195" s="32">
        <f t="shared" si="42"/>
        <v>1032.4000000000001</v>
      </c>
      <c r="K195" s="32"/>
      <c r="L195" s="32">
        <f t="shared" si="42"/>
        <v>158.1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1072.0999999999999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31.986000000000001</v>
      </c>
      <c r="H196" s="34">
        <f t="shared" si="43"/>
        <v>36.517999999999994</v>
      </c>
      <c r="I196" s="34">
        <f t="shared" si="43"/>
        <v>170.34900000000002</v>
      </c>
      <c r="J196" s="34">
        <f t="shared" si="43"/>
        <v>1110.1029999999998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161.06999999999996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смена</vt:lpstr>
      <vt:lpstr>2 смена</vt:lpstr>
      <vt:lpstr>1 смена ОВЗ</vt:lpstr>
      <vt:lpstr>2 смена ОВЗ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Елисеева</cp:lastModifiedBy>
  <dcterms:created xsi:type="dcterms:W3CDTF">2022-05-16T14:23:56Z</dcterms:created>
  <dcterms:modified xsi:type="dcterms:W3CDTF">2024-09-18T01:36:52Z</dcterms:modified>
</cp:coreProperties>
</file>